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15" yWindow="495" windowWidth="27645" windowHeight="16155" activeTab="2"/>
  </bookViews>
  <sheets>
    <sheet name="Meniu OrhideeaSky" sheetId="1" r:id="rId1"/>
    <sheet name="Meniu HalfBoard" sheetId="2" r:id="rId2"/>
    <sheet name="Meniu delivery" sheetId="3" r:id="rId3"/>
    <sheet name="Meniu mic dejun" sheetId="6" r:id="rId4"/>
    <sheet name="Meniu Foodpanda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F45" i="2"/>
  <c r="F36" i="2"/>
  <c r="B52" i="2"/>
  <c r="B44" i="2"/>
  <c r="B37" i="2" l="1"/>
  <c r="F44" i="2" l="1"/>
  <c r="F35" i="2"/>
  <c r="B51" i="2"/>
  <c r="B43" i="2"/>
  <c r="B36" i="2"/>
</calcChain>
</file>

<file path=xl/sharedStrings.xml><?xml version="1.0" encoding="utf-8"?>
<sst xmlns="http://schemas.openxmlformats.org/spreadsheetml/2006/main" count="728" uniqueCount="418">
  <si>
    <t>Denumire preparat</t>
  </si>
  <si>
    <t>Descriere preparat</t>
  </si>
  <si>
    <t>Retetar</t>
  </si>
  <si>
    <t>Pret productie</t>
  </si>
  <si>
    <t>Pret vanzare</t>
  </si>
  <si>
    <t>Categorie</t>
  </si>
  <si>
    <t>SUPA</t>
  </si>
  <si>
    <t>SOUP</t>
  </si>
  <si>
    <t xml:space="preserve">Supa zilei </t>
  </si>
  <si>
    <t>Soup of the day</t>
  </si>
  <si>
    <t>SALATE</t>
  </si>
  <si>
    <t>SALADS</t>
  </si>
  <si>
    <t xml:space="preserve">Salată Caesar </t>
  </si>
  <si>
    <t>Caesar salad</t>
  </si>
  <si>
    <t>Salată iceberg, piept de pui la grătar, parmezan, dressing de maioneză și anșoa, roșii cherry</t>
  </si>
  <si>
    <t>Iceberg salad, grilled chicken breast, parmesan, anchovies and mayonnaise sauce, cherry tomatoes</t>
  </si>
  <si>
    <t>Alergeni</t>
  </si>
  <si>
    <t xml:space="preserve">Salată de vită cu dressing de brânză cu mucegai și ierburi aromatice </t>
  </si>
  <si>
    <t>Beef salad with Blue Cheese dressing and aromatic herbs</t>
  </si>
  <si>
    <t xml:space="preserve">Salată cu piept de curcan și ananas </t>
  </si>
  <si>
    <t>Salată iceberg, carne de vită la grătar, dressing de brânză cu mucegai și ierburi aromatice, roșii cherry</t>
  </si>
  <si>
    <t>4,10;</t>
  </si>
  <si>
    <t>Pineapple turkey salad</t>
  </si>
  <si>
    <t>Baby spanac, piept de curcan, ananas, rosii cherry, seminte de susan, sweet chilli, sos lamaie</t>
  </si>
  <si>
    <t>Baby spinach, turkey breast, pineapple, cherry tomatoes, sesame seeds, sweet chilli, lemon sauce</t>
  </si>
  <si>
    <t>Salată Orhideea</t>
  </si>
  <si>
    <t>Salată verde, fasole roșie, porumb, ardei gras, ceapă, roșii cherry,somon afumat</t>
  </si>
  <si>
    <t>Orhideea Salad</t>
  </si>
  <si>
    <t>Lettuce, red beans, corn, bell pepper, onion, cherry tomatoes, smoked salmon</t>
  </si>
  <si>
    <t xml:space="preserve">Salată verde </t>
  </si>
  <si>
    <t>Green salad</t>
  </si>
  <si>
    <t>VEGETARIAN</t>
  </si>
  <si>
    <t xml:space="preserve">Cartofi prăjiți </t>
  </si>
  <si>
    <t>French fries</t>
  </si>
  <si>
    <t>Baby cartofi gratinați la cuptor</t>
  </si>
  <si>
    <t>Scalloped baby potatoes</t>
  </si>
  <si>
    <t>Cartofi, cașcaval</t>
  </si>
  <si>
    <t>Potatoes, yellow cheese</t>
  </si>
  <si>
    <t xml:space="preserve">Piure de cartofi </t>
  </si>
  <si>
    <t>Mashed potatoes</t>
  </si>
  <si>
    <t>Cartofi, unt</t>
  </si>
  <si>
    <t>Potatoes, butter</t>
  </si>
  <si>
    <t>Orez basmati cu legume</t>
  </si>
  <si>
    <t>Basmati rice with vegetables</t>
  </si>
  <si>
    <t>Orez basmati, morcov, ardei, ceapă</t>
  </si>
  <si>
    <t>Basmati rice, carrots, bell pepper, onion</t>
  </si>
  <si>
    <t xml:space="preserve">Legume la grătar cu busuioc </t>
  </si>
  <si>
    <t>Grilled vegetables with pesto sauce</t>
  </si>
  <si>
    <t>Ciuperci, dovlecel, zucchini, ardei, ceapă, vinete, roșii cherry, sos pesto</t>
  </si>
  <si>
    <t>Mushrooms, zucchini, bell pepper, eggplants, cherry tomatoes, pesto sauce</t>
  </si>
  <si>
    <t>Ciuperci soté</t>
  </si>
  <si>
    <t>Sautéed mushrooms</t>
  </si>
  <si>
    <t>Ciuperci champignon, unt</t>
  </si>
  <si>
    <t>Champignon mushrooms, butter</t>
  </si>
  <si>
    <t xml:space="preserve">Dovlecel umplut cu legume </t>
  </si>
  <si>
    <t>Zucchini filled with vegetables</t>
  </si>
  <si>
    <t>Dovlecel, zucchini, vinete, ceapă, ardei, ciuperci, telemea de oaie, telemea de vacă</t>
  </si>
  <si>
    <t>Zucchini, eggplants, onion, bell peppers, mushrooms, sheep cheese, beef cheese</t>
  </si>
  <si>
    <t>Ratatouille</t>
  </si>
  <si>
    <t>Dovlecel, vinete, ceapa, ciuperci, rosii cherry, sos de rosii</t>
  </si>
  <si>
    <t>Zucchini, eggplants, onion,  mushrooms, cherry tomatoes, tomato sauce</t>
  </si>
  <si>
    <t>PESTE</t>
  </si>
  <si>
    <t>FISH</t>
  </si>
  <si>
    <t>Somon în crustă de fulgi de migdale cu sparanghel</t>
  </si>
  <si>
    <t>Grilled salmon with asparagus</t>
  </si>
  <si>
    <t>Somon, sparanghel</t>
  </si>
  <si>
    <t>4,8,13;</t>
  </si>
  <si>
    <t>Salmon, asparagus</t>
  </si>
  <si>
    <t xml:space="preserve">Tartar de somon cu capere și ceapă verde </t>
  </si>
  <si>
    <t>Salmon tartar with capers and spring onion</t>
  </si>
  <si>
    <t>Somon afumat, somon proaspăt, capere, ceapă verde, castravete murat</t>
  </si>
  <si>
    <t>Fresh and smoked salmon, capers, green onion, pickled cucumber</t>
  </si>
  <si>
    <t xml:space="preserve">Fish’n chips </t>
  </si>
  <si>
    <t>Pangasius, ou, pesmet, cartofi prăjiți</t>
  </si>
  <si>
    <t>Pangasius fish, egg, crumbled bread, French fries</t>
  </si>
  <si>
    <t>4,9;</t>
  </si>
  <si>
    <t xml:space="preserve">Șalău a la meuniere </t>
  </si>
  <si>
    <t xml:space="preserve">Perch a la meuniere </t>
  </si>
  <si>
    <t>Salau, ou, capere, unt, lamaie</t>
  </si>
  <si>
    <t>Perch, egg, capers, butter, lemon</t>
  </si>
  <si>
    <t>PREPARATE DIN CARNE</t>
  </si>
  <si>
    <t>MEAT DISHES</t>
  </si>
  <si>
    <t xml:space="preserve">Burger de vită </t>
  </si>
  <si>
    <t>Beef burger</t>
  </si>
  <si>
    <t>Chiflă, carne de vită, dulceață de ardei iute, spanac baby, roșii uscate, brânză Cheddar, chili</t>
  </si>
  <si>
    <t>Bread roll, hot chili paste, baby spinach, dried tomatoes, Cheddar cheese, chilli)</t>
  </si>
  <si>
    <t>1, 9,10,12,13</t>
  </si>
  <si>
    <t xml:space="preserve">Tartar de vită </t>
  </si>
  <si>
    <t>Beef tartar</t>
  </si>
  <si>
    <t>9,12;</t>
  </si>
  <si>
    <t>Muschi de vita,galbenus de ou, mustar, ceapa, patrunjel, castravete murat</t>
  </si>
  <si>
    <t>Beef sirloin, egg yolk, mustard, onion, parsley, pickled cucumber</t>
  </si>
  <si>
    <t xml:space="preserve">Șnițel de vită cu legume la grătar </t>
  </si>
  <si>
    <t>Beef schnitzel with grilled vegetables</t>
  </si>
  <si>
    <t>1,9;</t>
  </si>
  <si>
    <t>Mușchi de vită, ou, pesmet, ciuperci, zucchini, dovlecel, vinete, ceapă, ardei</t>
  </si>
  <si>
    <t>Beef meat, egg, crumbled bread, zucchini, eggplants, onion, bell pepper</t>
  </si>
  <si>
    <t xml:space="preserve">Șnițel de curcan cu cartofi prăjiți </t>
  </si>
  <si>
    <t>Turkey schnitzel with French fries</t>
  </si>
  <si>
    <t>Piept de curcan, ou, pesmet, cartofi prăjiți</t>
  </si>
  <si>
    <t>Turkey breast, egg, crumbled bread, French fries</t>
  </si>
  <si>
    <t xml:space="preserve">Mușchi de vită la cuptor </t>
  </si>
  <si>
    <t>Baked beef sirloin</t>
  </si>
  <si>
    <t xml:space="preserve">Tigaie Picantă </t>
  </si>
  <si>
    <t>Spicy pan</t>
  </si>
  <si>
    <t>Piept de pui, chili, ardei, ceapă, mămăligă, dovlecel, sos de roșii</t>
  </si>
  <si>
    <t>Chicken breast, sweet chili, bellpepper, polenta, zucchini, tomato sauce</t>
  </si>
  <si>
    <t>Bulz</t>
  </si>
  <si>
    <t>Polenta with cheese and sausages</t>
  </si>
  <si>
    <t>Mămăligă, brânză de burduf, carnăciori de vită, ou, cașcaval</t>
  </si>
  <si>
    <t>Polenta, salted cheese, beef sausages, egg, Cheddar cheese</t>
  </si>
  <si>
    <t>9,10;</t>
  </si>
  <si>
    <t>Coaste de vită rumenite la cuptor , cartofi baby cu rozmarin și sos barbeque</t>
  </si>
  <si>
    <t xml:space="preserve">Baked roast beef ribs, rosemary baby potatoes and barbeque sauce </t>
  </si>
  <si>
    <t xml:space="preserve">Coaste de miel în crustă de ierburi aromatoce cu piure de mazare,păstârnac și unt </t>
  </si>
  <si>
    <t>Coaste de miel, mazare , pastarnac, unt</t>
  </si>
  <si>
    <t xml:space="preserve">Lamb ribs with crust of herbs, mashed peas, parsnip and butter </t>
  </si>
  <si>
    <t>Lamb ribs, peas, parsnip, butter</t>
  </si>
  <si>
    <t xml:space="preserve">Mușchiuleț de miel în crustă de alune cu sparanghel și baby morcov </t>
  </si>
  <si>
    <t>Lamb sirloin in hazelnut crust with asparagus and baby carrots</t>
  </si>
  <si>
    <t>Coaste de vita, cartofi baby, rozmariz, sos barbeque</t>
  </si>
  <si>
    <t>Beef ribs, baby potatos, barbeque sauce</t>
  </si>
  <si>
    <t>Muschiulet de miel, alune, sparanghel, baby morcov</t>
  </si>
  <si>
    <t>Lamb sirloin, hazelnuts, asparagus, baby carrots</t>
  </si>
  <si>
    <t>5,7;</t>
  </si>
  <si>
    <t>Platou Orhideea</t>
  </si>
  <si>
    <t>Orchid plate</t>
  </si>
  <si>
    <t>Gramaj (gr)</t>
  </si>
  <si>
    <t>Coaste de viță, coaste de miel, mușchiuleț de miel, mușchi vița, baby cartofi, ciuperci sote, sos barbeque</t>
  </si>
  <si>
    <t>Beef ribs, lamb ribs, lamb sirloin, beef sirloin, baby potatoes, sautéed mushrooms, barbeque sauce</t>
  </si>
  <si>
    <t xml:space="preserve">Piept de rață cu plăcintă de varză și sos de portocale </t>
  </si>
  <si>
    <t>Duck  breast with cabbage pie and orange sauce</t>
  </si>
  <si>
    <t>Piept de rata, placinta de varza, sos portocale</t>
  </si>
  <si>
    <t>Duck breast, cabbag pie, orange sauce</t>
  </si>
  <si>
    <t>Foie gras cu sote de ciuperci pleurotus și ouă de prepeliță posate</t>
  </si>
  <si>
    <t xml:space="preserve">Foie gras with sautéed pleurotus mushrooms and quail eggs </t>
  </si>
  <si>
    <t>Foie gras, ciuperci pleurotus, ou de prepelita</t>
  </si>
  <si>
    <t>Foie gras, sauteed pleurotus, quailn eggs</t>
  </si>
  <si>
    <t>PASTE</t>
  </si>
  <si>
    <t>PASTA</t>
  </si>
  <si>
    <t xml:space="preserve">Spaghetti `alla carbonara` cu șuncă de pui </t>
  </si>
  <si>
    <t>Spaghetti `ala carbonara` with chicken ham</t>
  </si>
  <si>
    <t>Spaghete, șuncă de pui, sos alb cu smântână, ou, parmezan</t>
  </si>
  <si>
    <t>Spaghetti, chicken ham, white sauce with sour cream, egg, parmesan</t>
  </si>
  <si>
    <t>1,9,10;</t>
  </si>
  <si>
    <t xml:space="preserve">Penne `Quattro Formaggi </t>
  </si>
  <si>
    <t>Penne, brie, mozzarella, parmezan, gorgonzola, sos alb cu smântână</t>
  </si>
  <si>
    <t>Penne, brie cheese, mozzarella, parmesan, gorgonzola, white sauce with sour cream</t>
  </si>
  <si>
    <t xml:space="preserve">Tagliatele cu somon </t>
  </si>
  <si>
    <t>Tagliatelle with salmon</t>
  </si>
  <si>
    <t xml:space="preserve">Spaghetti Bolognese </t>
  </si>
  <si>
    <t>Spaghete, carne de vită, sos de roșii, parmezan</t>
  </si>
  <si>
    <t xml:space="preserve">Spaghetti Primavera </t>
  </si>
  <si>
    <t>Spaghete, ciuperci champignon, zucchini, dovlecel, vinete, ceapă, ardei</t>
  </si>
  <si>
    <t>Spaghetti, mushrooms, zucchini, eggplant, onion, bell pepper</t>
  </si>
  <si>
    <t xml:space="preserve">Penne arabiata </t>
  </si>
  <si>
    <t>Penne, sos de roșii, chili</t>
  </si>
  <si>
    <t>Penne, tomato sauce, chili</t>
  </si>
  <si>
    <t>Spaghetti `aglio olio e pepperoncino</t>
  </si>
  <si>
    <t>Spaghete, usturoi, pepperoncino</t>
  </si>
  <si>
    <t>Spaghetti, garlic, pepperoncino</t>
  </si>
  <si>
    <t>PIZZA</t>
  </si>
  <si>
    <t>Focaccia cu usturoi sau chimen</t>
  </si>
  <si>
    <t>Focaccia with garlic or caraway seeds</t>
  </si>
  <si>
    <t>Focaccia cu parmezan</t>
  </si>
  <si>
    <t>Focaccia with parmesan</t>
  </si>
  <si>
    <t xml:space="preserve">Pizza Margherita </t>
  </si>
  <si>
    <t>Sos de roșii, mozzarella, busuioc proaspăt</t>
  </si>
  <si>
    <t>Tomato sauce, mozzarella, fresh basil</t>
  </si>
  <si>
    <t>Pizza Verdure</t>
  </si>
  <si>
    <t>Sos de roșii, mozzarella, dovlecel, ceapă roșie, ardei, ciuperci, măsline, roșii cherry</t>
  </si>
  <si>
    <t>Tomato sauce, mozzarella, zucchini, red onion, bell pepper, mushrooms, black olives, cherry tomatoes</t>
  </si>
  <si>
    <t>Spaghetti, beef meat, tomato sauce, parmesan</t>
  </si>
  <si>
    <t>Pizza Orhideea</t>
  </si>
  <si>
    <t>Blat integral, dovlecel, baby spanac, brânză feta</t>
  </si>
  <si>
    <t>Wholegrain crust, zucchini, baby spinach, Feta cheese</t>
  </si>
  <si>
    <t xml:space="preserve">Pizza Calzone cu cartofi prăjiti </t>
  </si>
  <si>
    <t>Pizza Calzone  with French fries</t>
  </si>
  <si>
    <t>Sos de roșii, ciuperci, șuncă de pui, mozzarella, măsline, cartofi</t>
  </si>
  <si>
    <t>Tomato sauce, mushrooms, chicken ham , mozzarella, olives  and potatoes</t>
  </si>
  <si>
    <t xml:space="preserve">Pizza Pepperoni </t>
  </si>
  <si>
    <t>Sos de roșii, salam de curcan, pepperoncini, mozzarella</t>
  </si>
  <si>
    <t>Tomato sauce, turkey salami, pepperoncini, mozzarella</t>
  </si>
  <si>
    <t>Pizza Quattro Stagioni</t>
  </si>
  <si>
    <t>Sos de roșii, mozzarella, ciuperci, șuncă de pui, salam de curcan, ardei</t>
  </si>
  <si>
    <t>Tomato sauce, mozzarella, mushrooms, chicken ham, turkey salami, bell pepper</t>
  </si>
  <si>
    <t>Pizza Quattro Formaggi</t>
  </si>
  <si>
    <t>Mozzarella, sos alb, gorgonzola, brie, parmezan</t>
  </si>
  <si>
    <t>Mozarella, white sauce with sour cream, gorgonzola, brie cheese, parmesan</t>
  </si>
  <si>
    <t>Pizza Pollo e Gorgonzola</t>
  </si>
  <si>
    <t>Sos de roșii, mozzarella, piept de pui, ciuperci, ardei gras, măsline, porumb, roșii cherry, gorgonzola</t>
  </si>
  <si>
    <t>Tomato sauce, mozzarella, gorgonzola, grilled chicken breast, bell pepper, olives, corn, cherry tomatoes</t>
  </si>
  <si>
    <t>Pizza al Salmone</t>
  </si>
  <si>
    <t>Sos alb, somon afumat, mozzarella, capere, rucola, bocconcini</t>
  </si>
  <si>
    <t>White sauce with sour cream, smoked salmon, mozzarella, capers, rocket salad, bocconcini</t>
  </si>
  <si>
    <t xml:space="preserve">4,10; </t>
  </si>
  <si>
    <t>Pizza Bresaola</t>
  </si>
  <si>
    <t>Sos de roșii, ciuperci, brie, roșii cherry, rucola, parmezan, bresaola</t>
  </si>
  <si>
    <t>Tomato sauce, mushrooms, cherry tomatoes, rocket salad, parmesan, bresaola</t>
  </si>
  <si>
    <t>DESERT</t>
  </si>
  <si>
    <t>SWEETS</t>
  </si>
  <si>
    <t xml:space="preserve">Trio de ciocolată </t>
  </si>
  <si>
    <t>Ciocolată albă, ciocolată neagră, ciocolată cu lapte, cremă de brânză , cafea</t>
  </si>
  <si>
    <t>Chocolate trio</t>
  </si>
  <si>
    <t>(White chocolate , black chocolate, milk chocolate, cheese cream, coffee</t>
  </si>
  <si>
    <t xml:space="preserve">Cheesecake cu fructe de pădure </t>
  </si>
  <si>
    <t>Cheesecake with forest fruits</t>
  </si>
  <si>
    <t>Brânză dulce, biscuiți, fucte de pădure, zahăr, ou</t>
  </si>
  <si>
    <t>Fresh cheese, biscuits, forest fruits, sugar, egg</t>
  </si>
  <si>
    <t>Moelleux au chocolat</t>
  </si>
  <si>
    <t>Ciocolată, lapte, ou, înghețată</t>
  </si>
  <si>
    <t>Chocolate, milk, egg, ice cream</t>
  </si>
  <si>
    <t xml:space="preserve">Platou cu  brânzeturi  </t>
  </si>
  <si>
    <t>Selection of cheese</t>
  </si>
  <si>
    <t>Brie, gorgonzola, branza Roquefort, alune, mar, struguri, parmezan, bocconcini</t>
  </si>
  <si>
    <t>Brie, gorgonzola, Roquefort cheese, peanuts, apple, grapes, parmesan, biscuits</t>
  </si>
  <si>
    <t>STARTER</t>
  </si>
  <si>
    <t>Salata greceasca</t>
  </si>
  <si>
    <t>Greek Salad</t>
  </si>
  <si>
    <t>Bruschette cu rosii si usturoi</t>
  </si>
  <si>
    <t>Salată verde, fasole roșie /porumb, , roșii cherry,somon afumat, foccacia</t>
  </si>
  <si>
    <t>Lettuce, red beans/ corn, cherry tomatoes, smoked salmon, foccacia</t>
  </si>
  <si>
    <t>Lettuce 50g, red beans/ corn 20g, cherry tomatoes 30g, smoked salmon 30g, foccacia 20g</t>
  </si>
  <si>
    <t>Salată verde 50g, fasole roșie/porumb 20g, roșii cherry 30g,somon afumat 30g, foccacia 20g</t>
  </si>
  <si>
    <t>Salată iceberg, piept de pui la grătar, parmezan, dressing cu parmezan și anșoa, roșii cherry</t>
  </si>
  <si>
    <t>Iceberg salad, grilled chicken breast, parmesan,  sauce with anchovies and parmezan, cherry tomatoes, foccacia</t>
  </si>
  <si>
    <t>Salată iceberg 50g, piept de pui la grătar 70g, dressing cu parmezan si anșoa 20g, roșii cherry 30g, foccacia 20g</t>
  </si>
  <si>
    <t>Iceberg salad 50g, grilled chicken breast 70g,  sauce with anchovies and parmezan 20g, cherry tomatoes 30g, foccacia 20g</t>
  </si>
  <si>
    <t>Salată verde 50g, branza feta 30g, roșii cherry 30g, castraveti 10g, masline 10g, foccacia 20g</t>
  </si>
  <si>
    <t>Salată verde, branza feta, roșii cherry,castraveti, masline, foccacia</t>
  </si>
  <si>
    <t>Lettuce 50g, feta cheese 30g, cherry tomatoes 30g, cucumbers 10g, olives 10g,  foccacia 20g</t>
  </si>
  <si>
    <t>Lettuce, feta cheese, cherry tomatoes, cucumbers, olives,  foccacia</t>
  </si>
  <si>
    <t>Bruschetti with tomatos and garlic</t>
  </si>
  <si>
    <t>Supa 100g, paine 50g</t>
  </si>
  <si>
    <t>Piane, rosii, usturoi, patrunjel, ulei masline</t>
  </si>
  <si>
    <t>Bread, tomatos, garlic, parsley, olive oil</t>
  </si>
  <si>
    <t>Piane 70g, rosii 50g, usturoi + patrunjel+ulei masline 30g</t>
  </si>
  <si>
    <t>Bread 70g, tomatos 50g, garlic + parsley +olive oil 30g</t>
  </si>
  <si>
    <t>FEL PRINCIPAL MAIN COURSE</t>
  </si>
  <si>
    <t>Snitel de curcan sau de vita, cartofi prăjiți sau legume la gratar</t>
  </si>
  <si>
    <t>Beef or turkey schnitzel, french fries or grilled vegetables</t>
  </si>
  <si>
    <t>vita sau curcan, legume, sau cartofi</t>
  </si>
  <si>
    <t>vita 180g sau curcan 170g, legume 100g, sau cartofi 100g</t>
  </si>
  <si>
    <t>beef or turkey meat, vegetables mix or potatos</t>
  </si>
  <si>
    <t>beef 180g or turkey 170g meat, vegetables mix  100gor potatos 100g</t>
  </si>
  <si>
    <t xml:space="preserve">Spaghetti </t>
  </si>
  <si>
    <t>la alegere dintre:alla carbonara cu sunca de pui, bolognese, primavera, aglio, olio e pepperoncino</t>
  </si>
  <si>
    <t>choose between:alla carbonara with chicken ham, bolognese, primavera, aglio, olio e pepperoncino</t>
  </si>
  <si>
    <t>Somon, sparanghel, sweet chilli, migdale</t>
  </si>
  <si>
    <t>Salmon, asparagus, sweet chilli, almonds</t>
  </si>
  <si>
    <t>Somon 200g, sparanghel 80g, sweet chilli/migdale 20g</t>
  </si>
  <si>
    <t>Salmon 200g, asparagus 80g, sweet chilli /almonds 20g</t>
  </si>
  <si>
    <t>Grilled Chicken or turkey with basmati rice, french fries or grilled vegetables</t>
  </si>
  <si>
    <t>Gratar din piept de pui sau curcan cu orez basmati, cartofi prajiti sau legume la gratar</t>
  </si>
  <si>
    <t>Piept de pui sau curcan, orez sau cartofi sau legume</t>
  </si>
  <si>
    <t>chickn or turkey breast, rice or potatos or vegetables</t>
  </si>
  <si>
    <t>Piept de pui sau curcan 170 g, orez 100g sau cartofi 100g  sau legume 100g</t>
  </si>
  <si>
    <t>chickn or turkey breast 170g, rice 100g or potatos 100g or vegetables 100g</t>
  </si>
  <si>
    <t>Pizza</t>
  </si>
  <si>
    <t>choose between: Margherita, Verdue, Orhideea, Quattro stagioni, Pepperoni</t>
  </si>
  <si>
    <t>la alegere dintre: Margherita, Verdue, Orhideea, Quattro stagioni, Pepperoni</t>
  </si>
  <si>
    <t>Simulare cost / meniu</t>
  </si>
  <si>
    <t>Snitel</t>
  </si>
  <si>
    <t>Cheescake</t>
  </si>
  <si>
    <t xml:space="preserve">Pret vanzare: </t>
  </si>
  <si>
    <t>Cost productie</t>
  </si>
  <si>
    <t>Salata Orhideea</t>
  </si>
  <si>
    <t>Spaghetti</t>
  </si>
  <si>
    <t>Trio chocolat</t>
  </si>
  <si>
    <t>Somon</t>
  </si>
  <si>
    <t>Cel mai scump fel principal</t>
  </si>
  <si>
    <t>Cel mai scump desert</t>
  </si>
  <si>
    <t>Cel mai ieftin starter</t>
  </si>
  <si>
    <t>Cel mai ieftin fel principal</t>
  </si>
  <si>
    <t>Cel mai ieftin desert</t>
  </si>
  <si>
    <t>Cel mai scump starter</t>
  </si>
  <si>
    <t>Supa/Bruschete</t>
  </si>
  <si>
    <t>cea/cel mai scmpa salata, pizza si desert</t>
  </si>
  <si>
    <t xml:space="preserve">Spaggeti/Pizza </t>
  </si>
  <si>
    <t>Trio Chocolat</t>
  </si>
  <si>
    <t>Propunere cost half bord</t>
  </si>
  <si>
    <t>Piept de pui la gratar cu cartofi prajiti</t>
  </si>
  <si>
    <t>Grill chicken and french fries</t>
  </si>
  <si>
    <t xml:space="preserve">Piept de pui,c cartofi </t>
  </si>
  <si>
    <t>Chicken breast, potatos</t>
  </si>
  <si>
    <t>Sandwich with chicken</t>
  </si>
  <si>
    <t>Sandwich cu piept de pui</t>
  </si>
  <si>
    <t>Demi-bagheta, piept de pui, crema de branza, salata verde, baby spanac, ardei</t>
  </si>
  <si>
    <t>Bread, chicken breast, chees cream, salad, baby spinach, pepper</t>
  </si>
  <si>
    <t>Sandwich vegetarian</t>
  </si>
  <si>
    <t xml:space="preserve">Veggie Sandwich </t>
  </si>
  <si>
    <t>Demi-bagheta, baby spanac, ardei, branza tofu, fasole rosie, humus</t>
  </si>
  <si>
    <t>Bread, baby spinach, pepper, tofu, humus, red beans</t>
  </si>
  <si>
    <t>Sandwich cu somon fume</t>
  </si>
  <si>
    <t>Sandwich with salmon</t>
  </si>
  <si>
    <t>Demi-bagheta, crema de branza, salata verde, baby spanac, somon afumat, ou, sos de lamaie</t>
  </si>
  <si>
    <t>Bread, chees cream, salad, bab spinach, salmon, egg, lemon sauce</t>
  </si>
  <si>
    <t>SANDWICH</t>
  </si>
  <si>
    <t>1;4;9;10</t>
  </si>
  <si>
    <t>1,8,13</t>
  </si>
  <si>
    <t>1;10;</t>
  </si>
  <si>
    <t>PREPARATE DIN CARNE / MEAT DISHES</t>
  </si>
  <si>
    <t>BUFET CALD</t>
  </si>
  <si>
    <t>LUNI</t>
  </si>
  <si>
    <t>MIERCURI</t>
  </si>
  <si>
    <t>VINERI</t>
  </si>
  <si>
    <t>DUMINICA</t>
  </si>
  <si>
    <t>MARTI</t>
  </si>
  <si>
    <t>JOI</t>
  </si>
  <si>
    <t>SAMBATA</t>
  </si>
  <si>
    <r>
      <t>Oua fierte /</t>
    </r>
    <r>
      <rPr>
        <i/>
        <sz val="10"/>
        <color theme="1"/>
        <rFont val="Calibri"/>
        <family val="2"/>
        <scheme val="minor"/>
      </rPr>
      <t xml:space="preserve"> Boiled eggs</t>
    </r>
  </si>
  <si>
    <r>
      <t xml:space="preserve">Carnati / </t>
    </r>
    <r>
      <rPr>
        <i/>
        <sz val="10"/>
        <color theme="1"/>
        <rFont val="Calibri"/>
        <family val="2"/>
        <scheme val="minor"/>
      </rPr>
      <t>Sausages</t>
    </r>
  </si>
  <si>
    <r>
      <t xml:space="preserve">Cartofi cu ceapa/ </t>
    </r>
    <r>
      <rPr>
        <i/>
        <sz val="10"/>
        <color theme="1"/>
        <rFont val="Calibri"/>
        <family val="2"/>
        <scheme val="minor"/>
      </rPr>
      <t>Potatos with onion</t>
    </r>
  </si>
  <si>
    <r>
      <t xml:space="preserve">File de pui/ </t>
    </r>
    <r>
      <rPr>
        <i/>
        <sz val="10"/>
        <color theme="1"/>
        <rFont val="Calibri"/>
        <family val="2"/>
        <scheme val="minor"/>
      </rPr>
      <t>Chicken bites</t>
    </r>
  </si>
  <si>
    <r>
      <t xml:space="preserve">Crenwusti/ </t>
    </r>
    <r>
      <rPr>
        <i/>
        <sz val="10"/>
        <color theme="1"/>
        <rFont val="Calibri"/>
        <family val="2"/>
        <scheme val="minor"/>
      </rPr>
      <t>Chicken sausages</t>
    </r>
  </si>
  <si>
    <r>
      <t xml:space="preserve">Orez basmati/ </t>
    </r>
    <r>
      <rPr>
        <i/>
        <sz val="10"/>
        <color theme="1"/>
        <rFont val="Calibri"/>
        <family val="2"/>
        <scheme val="minor"/>
      </rPr>
      <t>Basmati rice</t>
    </r>
  </si>
  <si>
    <r>
      <t xml:space="preserve">Omleta, Ochiuri, Scambled/ </t>
    </r>
    <r>
      <rPr>
        <i/>
        <sz val="10"/>
        <color theme="1"/>
        <rFont val="Calibri"/>
        <family val="2"/>
        <scheme val="minor"/>
      </rPr>
      <t>Omlette, fried eggs, scambled eggs</t>
    </r>
  </si>
  <si>
    <r>
      <t>Legume la tigaie/</t>
    </r>
    <r>
      <rPr>
        <i/>
        <sz val="10"/>
        <color theme="1"/>
        <rFont val="Calibri"/>
        <family val="2"/>
        <scheme val="minor"/>
      </rPr>
      <t xml:space="preserve"> Pan vegetables</t>
    </r>
  </si>
  <si>
    <r>
      <t xml:space="preserve">Pui shanghai / </t>
    </r>
    <r>
      <rPr>
        <i/>
        <sz val="10"/>
        <color theme="1"/>
        <rFont val="Calibri"/>
        <family val="2"/>
        <scheme val="minor"/>
      </rPr>
      <t>Shanghai chicken</t>
    </r>
  </si>
  <si>
    <r>
      <t xml:space="preserve">Cartofi prajiti/ </t>
    </r>
    <r>
      <rPr>
        <i/>
        <sz val="10"/>
        <color theme="1"/>
        <rFont val="Calibri"/>
        <family val="2"/>
        <scheme val="minor"/>
      </rPr>
      <t>French fries</t>
    </r>
  </si>
  <si>
    <r>
      <t xml:space="preserve">Cascaval pane / </t>
    </r>
    <r>
      <rPr>
        <i/>
        <sz val="10"/>
        <color theme="1"/>
        <rFont val="Calibri"/>
        <family val="2"/>
        <scheme val="minor"/>
      </rPr>
      <t>Fried chees</t>
    </r>
  </si>
  <si>
    <t>Orez salbatic / Wild rice</t>
  </si>
  <si>
    <t>Legume la gratar/ Grilled vegetables</t>
  </si>
  <si>
    <t>BUFET RECE</t>
  </si>
  <si>
    <t>Humus</t>
  </si>
  <si>
    <t>MEZELURI</t>
  </si>
  <si>
    <t>Bresaola</t>
  </si>
  <si>
    <t>BRANZETURI</t>
  </si>
  <si>
    <t>3 tipuri branza: telemea vaca, feta,  telemea de oaie</t>
  </si>
  <si>
    <t>3 tipuri cascaval: cedar, clasic, afumat</t>
  </si>
  <si>
    <t>Caprese</t>
  </si>
  <si>
    <t>Frigarui de mozzarella cu rosii cherry si busuioc verde</t>
  </si>
  <si>
    <t>SÂMBĂTĂ</t>
  </si>
  <si>
    <t>OPTIONAL DIN CE RAMANE</t>
  </si>
  <si>
    <t>Sandwich croissant</t>
  </si>
  <si>
    <t>Mini pizza (sandwich la cuptor)</t>
  </si>
  <si>
    <t>Chec aperitiv</t>
  </si>
  <si>
    <t>Salata marocana/ Marroccan Salad</t>
  </si>
  <si>
    <t>Zacusca / Mached vegetables</t>
  </si>
  <si>
    <t>Sfecla rosie/ Beeroot</t>
  </si>
  <si>
    <t>Ardei capia si catravete  otet/ Pickled cucumbers and peppers</t>
  </si>
  <si>
    <t>Bruschette rosii cu busuioc/ Bruschette with tomatoes and basil</t>
  </si>
  <si>
    <t>Masline verzi si negre/ Black and green olives</t>
  </si>
  <si>
    <t>Salata de vinete cu maioneza/ Eggplant Salad with mayonnaisse</t>
  </si>
  <si>
    <t>Ardei copt/ Baked peppers</t>
  </si>
  <si>
    <t>Anghinare /Artichoke</t>
  </si>
  <si>
    <t>Salata de patrunjel cu cus-cus/ Parsley salad with cous-cous</t>
  </si>
  <si>
    <t>Salata rosii, castraveti si cuburi de branza/ Salad with tomatos, cucumbers and cheese</t>
  </si>
  <si>
    <t>Salam curcan / Turkey salami</t>
  </si>
  <si>
    <t>Sunca pui / Chicken ham</t>
  </si>
  <si>
    <t>Pastrama de vita / Beef pastrami</t>
  </si>
  <si>
    <t>Pastrama de pui / Chicken pastrami</t>
  </si>
  <si>
    <t>Piept de rata afumat / Smoked duck breast</t>
  </si>
  <si>
    <t>Jambon de pui / Chicken ham</t>
  </si>
  <si>
    <t>Rulada de pui cu rosii uscate / Chicken roll with dried tomatoes</t>
  </si>
  <si>
    <t>3 tipuri cascaval: cedar, clasic, afumat/ Yellow cheese: cedar, classic, smoked</t>
  </si>
  <si>
    <t>3 tipuri branza: telemea vaca, feta,  telemea de oaie / Cheese: cow, white cheese, ovine</t>
  </si>
  <si>
    <t>Ton cu porumb / Tuna with corn</t>
  </si>
  <si>
    <t>Tartina cu branza si somon / canapés with cheese and salmon</t>
  </si>
  <si>
    <t>Somon afumat si capere / Smoked salmon with capers</t>
  </si>
  <si>
    <t>Tartine cu icre / Fish ounces</t>
  </si>
  <si>
    <t>Salata mix rucola, baby spanac, rosii cherry si nuca / Mixed salad: rucola, baby spinach, cherry tomatoes and nuts</t>
  </si>
  <si>
    <t>Rosii / Tomatoes</t>
  </si>
  <si>
    <t>Batoane castraveti/ Fresh Cucumbers</t>
  </si>
  <si>
    <t>Batoane ardei capi si colorati/ Fresh Peppers</t>
  </si>
  <si>
    <t>Batoane apio si morcov/ Fresh aio and carrot</t>
  </si>
  <si>
    <t>Mix salata iceberg, radichio si baby spanac/ Mix iceberg salad, radichio and baby spinach</t>
  </si>
  <si>
    <t>Clatite americane / American pancakes</t>
  </si>
  <si>
    <t>Croissant cu unt/ Croissant with butter</t>
  </si>
  <si>
    <t>Salam de bisciti / Biscuit Salami</t>
  </si>
  <si>
    <t>Placinta cu mere sau prajitura cu gem /  Homemade apple pie or with jam</t>
  </si>
  <si>
    <t xml:space="preserve">Gris cu lapte </t>
  </si>
  <si>
    <t>Crema de zahar ars / Crème brulee</t>
  </si>
  <si>
    <t>Negresa sau placinta cu branza/ Homemade brownie or homemade cheese pie</t>
  </si>
  <si>
    <t>Orez cu lapte si scortisoara /. Rice milk with cinnamon</t>
  </si>
  <si>
    <t>Arde umpluti cu branza / Peppers with cheese cream</t>
  </si>
  <si>
    <t>Oua umplute/ Deviled eggs</t>
  </si>
  <si>
    <t>Pateuri cu branza/ Pastry with cheese</t>
  </si>
  <si>
    <t>Paste cu branza si stafide /  Pasta with cheese and raisins</t>
  </si>
  <si>
    <t>Foietaj cu crenvrusti sau carnati / Pastry with sausages</t>
  </si>
  <si>
    <t>Bilute de branza cu verdeata, boia si susan / Cheese balls with greens, peppers, sesame</t>
  </si>
  <si>
    <t>Clatite cu branza, somon si ton / Pancakes with cheese cream, salmon and tuna</t>
  </si>
  <si>
    <t>800 g humus, 200 ml ulei masline, 100ml seama lamaine, 50g pasta susan</t>
  </si>
  <si>
    <t>1kg vinete, 100ml ulei, maioneza 200 gr, 5 g sare</t>
  </si>
  <si>
    <t>2500gr/1250 gr net anghinare, 100 ml ulei, zeaa lamaie 100 ml</t>
  </si>
  <si>
    <t xml:space="preserve">200g cus-cus, 500 g rosii, 5 legturi patrunjel, 5 g sare, 3 g piper, 100 ml zeama lamaine, 200 ml ulei </t>
  </si>
  <si>
    <t>800g castraveti, 300 g rosii, 50g ardei iute, 100 ml ulei masline, 100 ml zeama lamaie, 5 g sare, 5 g piper</t>
  </si>
  <si>
    <t>1 kg rosii, 10 g usturoi, 150 ml ulei masline, 5 g sare, 5 g piper, 40 g busuioc, bagheta cuptor coapta 65 g (10 buc)</t>
  </si>
  <si>
    <t>10 oua, 200 g maioneza, 5 g sare, 5 g piper, 50 g mustar</t>
  </si>
  <si>
    <t>300 g carnati/ crenvrusti, 300 g aluat foietaj</t>
  </si>
  <si>
    <t>300 g branza, 300 g aluat foietaj</t>
  </si>
  <si>
    <t>Placinta cu braza: 1 kg faina, 250 g zahar, 200 g stafide, 500g margarina, 38 ml esenta vanilie, 20 g praf copt, 48 g zahar vanilat, 1500 g branza, 15 oua / Negresa: 8 oua, 500 g faina, 400 g zahar, 16 g zahar vanilat, 20 g praf copt, 80 g cacao, 200 g nuca, 500 ml lapte, 200 g unt, 100 g stafide, 100 g caise uscate, ciocolata menaj, 250 ml frisca lichida</t>
  </si>
  <si>
    <t>1000ml lapte, 12 oua, 32 g zahar vanilat, 500 g zahar, 38 ml esenta rom</t>
  </si>
  <si>
    <t>500 g orez, 3000ml lapte, 250 g zahar, 24 g zahar vanilat, 30 g scortisoara, 5 g sare</t>
  </si>
  <si>
    <t>Salam de biscuiti: 1000g biscuiti, 400 g rahat, 200 g zahar, 100 g cacao, 500 g margarina, 500 ml lapte, 38 ml esenta rom, 24 g zahar vanilat, 250 g nuca, 500 g nuca cocos</t>
  </si>
  <si>
    <t xml:space="preserve">300 g gris, 2000 ml lapte, 450 g zahar, 24 g zahar vanilat </t>
  </si>
  <si>
    <t>1100 g faina, 350 ml ulei, 10 oua, 400 g zahar, 38 ml esenta vanilie, 24 g zahar vanilat, 1000 ml lapte</t>
  </si>
  <si>
    <t>9, 10</t>
  </si>
  <si>
    <t>1, 8, 10, 12</t>
  </si>
  <si>
    <t>8,9,12</t>
  </si>
  <si>
    <t>1, 8, 10, 11, 12</t>
  </si>
  <si>
    <t>4, 10</t>
  </si>
  <si>
    <t>1, 9, 10</t>
  </si>
  <si>
    <t>1, 10</t>
  </si>
  <si>
    <t>1, 9</t>
  </si>
  <si>
    <t>Placinta cu mere: 1000 g faina, 300 g zahar, 500 g margarina, 20 g praf copt, 24 g zahar vanilat, 5 g sare, 38 ml esenta vanilie, 2.5 kg mere, 50 g scortisoara / Prajitura cu jem: 150g nuca, 900 g gem, 1 kg faina, 4 oua, 16 g zahar vanilat, 20 g praf copt, 400 ml ulei</t>
  </si>
  <si>
    <t>1, 9,10</t>
  </si>
  <si>
    <t>1, 7,  9,10</t>
  </si>
  <si>
    <t>10, 13</t>
  </si>
  <si>
    <t>1, 4, 9, 10</t>
  </si>
  <si>
    <t>Vita: 24; curcan:8</t>
  </si>
  <si>
    <t>Cost Ambalaj</t>
  </si>
  <si>
    <t>cu snitel vita</t>
  </si>
  <si>
    <t>cea/cel mai scmpa salata, paste si desert</t>
  </si>
  <si>
    <t>preturil medii din  cele trei categorii</t>
  </si>
  <si>
    <t>Varianta 3</t>
  </si>
  <si>
    <t>Varianta 1</t>
  </si>
  <si>
    <t>Varianta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</si>
</sst>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[$RON-418]_-;\-* #,##0\ [$RON-418]_-;_-* &quot;-&quot;??\ [$RON-418]_-;_-@_-"/>
    <numFmt numFmtId="165" formatCode="_ * #,##0.00_)\ [$€-1]_ ;_ * \(#,##0.00\)\ [$€-1]_ ;_ * &quot;-&quot;??_)\ [$€-1]_ ;_ @_ "/>
  </numFmts>
  <fonts count="16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0" fontId="4" fillId="2" borderId="3" xfId="0" applyFont="1" applyFill="1" applyBorder="1"/>
    <xf numFmtId="0" fontId="5" fillId="0" borderId="6" xfId="0" applyFont="1" applyBorder="1" applyAlignment="1">
      <alignment horizontal="left" vertical="center"/>
    </xf>
    <xf numFmtId="0" fontId="0" fillId="2" borderId="6" xfId="0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2" xfId="0" applyFont="1" applyFill="1" applyBorder="1"/>
    <xf numFmtId="0" fontId="4" fillId="2" borderId="3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5" fillId="2" borderId="5" xfId="0" applyFont="1" applyFill="1" applyBorder="1"/>
    <xf numFmtId="0" fontId="6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/>
    <xf numFmtId="0" fontId="4" fillId="2" borderId="6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8" fillId="2" borderId="6" xfId="0" applyFont="1" applyFill="1" applyBorder="1"/>
    <xf numFmtId="0" fontId="7" fillId="2" borderId="0" xfId="0" applyFont="1" applyFill="1" applyBorder="1"/>
    <xf numFmtId="0" fontId="0" fillId="2" borderId="0" xfId="0" applyFill="1" applyBorder="1"/>
    <xf numFmtId="0" fontId="8" fillId="2" borderId="6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8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7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9" fillId="2" borderId="1" xfId="0" applyFont="1" applyFill="1" applyBorder="1"/>
    <xf numFmtId="164" fontId="9" fillId="2" borderId="1" xfId="0" applyNumberFormat="1" applyFont="1" applyFill="1" applyBorder="1"/>
    <xf numFmtId="0" fontId="4" fillId="2" borderId="0" xfId="0" applyFont="1" applyFill="1" applyBorder="1"/>
    <xf numFmtId="164" fontId="4" fillId="2" borderId="4" xfId="0" applyNumberFormat="1" applyFont="1" applyFill="1" applyBorder="1"/>
    <xf numFmtId="164" fontId="4" fillId="2" borderId="7" xfId="0" applyNumberFormat="1" applyFont="1" applyFill="1" applyBorder="1"/>
    <xf numFmtId="0" fontId="4" fillId="2" borderId="3" xfId="0" applyFont="1" applyFill="1" applyBorder="1" applyAlignment="1">
      <alignment horizontal="right"/>
    </xf>
    <xf numFmtId="0" fontId="6" fillId="2" borderId="0" xfId="0" applyFont="1" applyFill="1"/>
    <xf numFmtId="0" fontId="4" fillId="2" borderId="0" xfId="0" applyFont="1" applyFill="1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wrapText="1"/>
    </xf>
    <xf numFmtId="0" fontId="11" fillId="2" borderId="0" xfId="0" applyFont="1" applyFill="1"/>
    <xf numFmtId="0" fontId="1" fillId="2" borderId="0" xfId="0" applyFont="1" applyFill="1"/>
    <xf numFmtId="0" fontId="12" fillId="2" borderId="6" xfId="0" applyFont="1" applyFill="1" applyBorder="1"/>
    <xf numFmtId="0" fontId="13" fillId="2" borderId="0" xfId="0" applyFont="1" applyFill="1"/>
    <xf numFmtId="164" fontId="11" fillId="2" borderId="0" xfId="0" applyNumberFormat="1" applyFont="1" applyFill="1"/>
    <xf numFmtId="164" fontId="1" fillId="2" borderId="0" xfId="0" applyNumberFormat="1" applyFont="1" applyFill="1"/>
    <xf numFmtId="164" fontId="14" fillId="2" borderId="0" xfId="0" applyNumberFormat="1" applyFont="1" applyFill="1"/>
    <xf numFmtId="165" fontId="2" fillId="3" borderId="0" xfId="0" applyNumberFormat="1" applyFont="1" applyFill="1"/>
    <xf numFmtId="164" fontId="2" fillId="3" borderId="0" xfId="0" applyNumberFormat="1" applyFont="1" applyFill="1" applyAlignment="1">
      <alignment horizontal="left"/>
    </xf>
    <xf numFmtId="0" fontId="6" fillId="2" borderId="15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/>
    <xf numFmtId="0" fontId="6" fillId="2" borderId="0" xfId="0" applyFont="1" applyFill="1" applyBorder="1"/>
    <xf numFmtId="0" fontId="6" fillId="2" borderId="12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15" fillId="4" borderId="2" xfId="0" applyFont="1" applyFill="1" applyBorder="1"/>
    <xf numFmtId="0" fontId="15" fillId="4" borderId="11" xfId="0" applyFont="1" applyFill="1" applyBorder="1"/>
    <xf numFmtId="0" fontId="15" fillId="4" borderId="5" xfId="0" applyFont="1" applyFill="1" applyBorder="1"/>
    <xf numFmtId="0" fontId="15" fillId="4" borderId="3" xfId="0" applyFont="1" applyFill="1" applyBorder="1"/>
    <xf numFmtId="0" fontId="15" fillId="4" borderId="0" xfId="0" applyFont="1" applyFill="1" applyBorder="1"/>
    <xf numFmtId="0" fontId="15" fillId="4" borderId="6" xfId="0" applyFont="1" applyFill="1" applyBorder="1"/>
    <xf numFmtId="0" fontId="15" fillId="5" borderId="11" xfId="0" applyFont="1" applyFill="1" applyBorder="1"/>
    <xf numFmtId="0" fontId="6" fillId="2" borderId="3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6" xfId="0" applyFont="1" applyFill="1" applyBorder="1" applyAlignment="1">
      <alignment horizontal="right"/>
    </xf>
    <xf numFmtId="0" fontId="4" fillId="2" borderId="3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0" borderId="6" xfId="0" applyFont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 wrapText="1"/>
    </xf>
    <xf numFmtId="164" fontId="4" fillId="2" borderId="12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64" fontId="4" fillId="2" borderId="7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right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3"/>
  <sheetViews>
    <sheetView zoomScale="80" zoomScaleNormal="80" workbookViewId="0">
      <selection activeCell="G9" sqref="G9:G10"/>
    </sheetView>
  </sheetViews>
  <sheetFormatPr defaultColWidth="10.875" defaultRowHeight="15.75" x14ac:dyDescent="0.25"/>
  <cols>
    <col min="1" max="1" width="12.625" style="1" bestFit="1" customWidth="1"/>
    <col min="2" max="2" width="37.625" style="1" customWidth="1"/>
    <col min="3" max="3" width="41.875" style="1" customWidth="1"/>
    <col min="4" max="4" width="35" style="1" customWidth="1"/>
    <col min="5" max="5" width="12.625" style="1" bestFit="1" customWidth="1"/>
    <col min="6" max="6" width="12" style="1" customWidth="1"/>
    <col min="7" max="7" width="15.375" style="1" bestFit="1" customWidth="1"/>
    <col min="8" max="8" width="13.5" style="4" bestFit="1" customWidth="1"/>
    <col min="9" max="16384" width="10.875" style="1"/>
  </cols>
  <sheetData>
    <row r="2" spans="1:8" s="2" customFormat="1" ht="18.75" x14ac:dyDescent="0.3">
      <c r="A2" s="34" t="s">
        <v>5</v>
      </c>
      <c r="B2" s="34" t="s">
        <v>0</v>
      </c>
      <c r="C2" s="34" t="s">
        <v>1</v>
      </c>
      <c r="D2" s="34" t="s">
        <v>2</v>
      </c>
      <c r="E2" s="34" t="s">
        <v>127</v>
      </c>
      <c r="F2" s="34" t="s">
        <v>16</v>
      </c>
      <c r="G2" s="34" t="s">
        <v>3</v>
      </c>
      <c r="H2" s="35" t="s">
        <v>4</v>
      </c>
    </row>
    <row r="3" spans="1:8" x14ac:dyDescent="0.25">
      <c r="A3" s="10" t="s">
        <v>6</v>
      </c>
      <c r="B3" s="5" t="s">
        <v>8</v>
      </c>
      <c r="C3" s="5"/>
      <c r="D3" s="5"/>
      <c r="E3" s="93">
        <v>400</v>
      </c>
      <c r="F3" s="5"/>
      <c r="G3" s="5"/>
      <c r="H3" s="100">
        <v>13</v>
      </c>
    </row>
    <row r="4" spans="1:8" x14ac:dyDescent="0.25">
      <c r="A4" s="14" t="s">
        <v>7</v>
      </c>
      <c r="B4" s="6" t="s">
        <v>9</v>
      </c>
      <c r="C4" s="18"/>
      <c r="D4" s="18"/>
      <c r="E4" s="99"/>
      <c r="F4" s="18"/>
      <c r="G4" s="18">
        <v>2.5</v>
      </c>
      <c r="H4" s="101"/>
    </row>
    <row r="5" spans="1:8" ht="26.25" x14ac:dyDescent="0.25">
      <c r="A5" s="107" t="s">
        <v>10</v>
      </c>
      <c r="B5" s="5" t="s">
        <v>12</v>
      </c>
      <c r="C5" s="11" t="s">
        <v>14</v>
      </c>
      <c r="D5" s="5"/>
      <c r="E5" s="93">
        <v>250</v>
      </c>
      <c r="F5" s="95" t="s">
        <v>21</v>
      </c>
      <c r="G5" s="93">
        <v>8</v>
      </c>
      <c r="H5" s="100">
        <v>28</v>
      </c>
    </row>
    <row r="6" spans="1:8" ht="26.25" x14ac:dyDescent="0.25">
      <c r="A6" s="108"/>
      <c r="B6" s="16" t="s">
        <v>13</v>
      </c>
      <c r="C6" s="12" t="s">
        <v>15</v>
      </c>
      <c r="D6" s="18"/>
      <c r="E6" s="94"/>
      <c r="F6" s="96"/>
      <c r="G6" s="94"/>
      <c r="H6" s="106"/>
    </row>
    <row r="7" spans="1:8" ht="26.25" x14ac:dyDescent="0.25">
      <c r="A7" s="108"/>
      <c r="B7" s="11" t="s">
        <v>17</v>
      </c>
      <c r="C7" s="11" t="s">
        <v>20</v>
      </c>
      <c r="D7" s="5"/>
      <c r="E7" s="93">
        <v>180</v>
      </c>
      <c r="F7" s="93">
        <v>10</v>
      </c>
      <c r="G7" s="93">
        <v>16</v>
      </c>
      <c r="H7" s="100">
        <v>29</v>
      </c>
    </row>
    <row r="8" spans="1:8" ht="26.25" x14ac:dyDescent="0.25">
      <c r="A8" s="108"/>
      <c r="B8" s="12" t="s">
        <v>18</v>
      </c>
      <c r="C8" s="13" t="s">
        <v>20</v>
      </c>
      <c r="D8" s="18"/>
      <c r="E8" s="99"/>
      <c r="F8" s="94"/>
      <c r="G8" s="94"/>
      <c r="H8" s="106"/>
    </row>
    <row r="9" spans="1:8" ht="30.95" customHeight="1" x14ac:dyDescent="0.25">
      <c r="A9" s="108"/>
      <c r="B9" s="5" t="s">
        <v>19</v>
      </c>
      <c r="C9" s="11" t="s">
        <v>23</v>
      </c>
      <c r="D9" s="5"/>
      <c r="E9" s="93">
        <v>200</v>
      </c>
      <c r="F9" s="93">
        <v>13</v>
      </c>
      <c r="G9" s="93">
        <v>10</v>
      </c>
      <c r="H9" s="100">
        <v>30</v>
      </c>
    </row>
    <row r="10" spans="1:8" ht="26.25" x14ac:dyDescent="0.25">
      <c r="A10" s="110" t="s">
        <v>11</v>
      </c>
      <c r="B10" s="17" t="s">
        <v>22</v>
      </c>
      <c r="C10" s="13" t="s">
        <v>24</v>
      </c>
      <c r="D10" s="18"/>
      <c r="E10" s="94"/>
      <c r="F10" s="94"/>
      <c r="G10" s="94"/>
      <c r="H10" s="106"/>
    </row>
    <row r="11" spans="1:8" ht="26.25" x14ac:dyDescent="0.25">
      <c r="A11" s="91"/>
      <c r="B11" s="5" t="s">
        <v>25</v>
      </c>
      <c r="C11" s="11" t="s">
        <v>26</v>
      </c>
      <c r="D11" s="5"/>
      <c r="E11" s="93">
        <v>280</v>
      </c>
      <c r="F11" s="93">
        <v>4</v>
      </c>
      <c r="G11" s="93">
        <v>10.5</v>
      </c>
      <c r="H11" s="100">
        <v>30</v>
      </c>
    </row>
    <row r="12" spans="1:8" ht="26.25" x14ac:dyDescent="0.25">
      <c r="A12" s="91"/>
      <c r="B12" s="17" t="s">
        <v>27</v>
      </c>
      <c r="C12" s="12" t="s">
        <v>28</v>
      </c>
      <c r="D12" s="18"/>
      <c r="E12" s="94"/>
      <c r="F12" s="94"/>
      <c r="G12" s="94"/>
      <c r="H12" s="106"/>
    </row>
    <row r="13" spans="1:8" x14ac:dyDescent="0.25">
      <c r="A13" s="91"/>
      <c r="B13" s="5" t="s">
        <v>29</v>
      </c>
      <c r="C13" s="5"/>
      <c r="D13" s="5"/>
      <c r="E13" s="93">
        <v>120</v>
      </c>
      <c r="F13" s="93"/>
      <c r="G13" s="93">
        <v>2</v>
      </c>
      <c r="H13" s="100">
        <v>8</v>
      </c>
    </row>
    <row r="14" spans="1:8" x14ac:dyDescent="0.25">
      <c r="A14" s="92"/>
      <c r="B14" s="18" t="s">
        <v>30</v>
      </c>
      <c r="C14" s="18"/>
      <c r="D14" s="18"/>
      <c r="E14" s="94"/>
      <c r="F14" s="94"/>
      <c r="G14" s="94"/>
      <c r="H14" s="106"/>
    </row>
    <row r="15" spans="1:8" x14ac:dyDescent="0.25">
      <c r="A15" s="115" t="s">
        <v>31</v>
      </c>
      <c r="B15" s="19" t="s">
        <v>32</v>
      </c>
      <c r="C15" s="5"/>
      <c r="D15" s="5"/>
      <c r="E15" s="93">
        <v>200</v>
      </c>
      <c r="F15" s="93"/>
      <c r="G15" s="93">
        <v>0.5</v>
      </c>
      <c r="H15" s="100">
        <v>10</v>
      </c>
    </row>
    <row r="16" spans="1:8" x14ac:dyDescent="0.25">
      <c r="A16" s="116"/>
      <c r="B16" s="21" t="s">
        <v>33</v>
      </c>
      <c r="C16" s="18"/>
      <c r="D16" s="18"/>
      <c r="E16" s="99"/>
      <c r="F16" s="99"/>
      <c r="G16" s="94"/>
      <c r="H16" s="101"/>
    </row>
    <row r="17" spans="1:8" x14ac:dyDescent="0.25">
      <c r="A17" s="116"/>
      <c r="B17" s="19" t="s">
        <v>34</v>
      </c>
      <c r="C17" s="19" t="s">
        <v>36</v>
      </c>
      <c r="D17" s="5"/>
      <c r="E17" s="93">
        <v>200</v>
      </c>
      <c r="F17" s="93">
        <v>10</v>
      </c>
      <c r="G17" s="93">
        <v>2</v>
      </c>
      <c r="H17" s="100">
        <v>14</v>
      </c>
    </row>
    <row r="18" spans="1:8" x14ac:dyDescent="0.25">
      <c r="A18" s="116"/>
      <c r="B18" s="26" t="s">
        <v>35</v>
      </c>
      <c r="C18" s="22" t="s">
        <v>37</v>
      </c>
      <c r="D18" s="36"/>
      <c r="E18" s="108"/>
      <c r="F18" s="108"/>
      <c r="G18" s="107"/>
      <c r="H18" s="118"/>
    </row>
    <row r="19" spans="1:8" x14ac:dyDescent="0.25">
      <c r="A19" s="116"/>
      <c r="B19" s="19" t="s">
        <v>38</v>
      </c>
      <c r="C19" s="19" t="s">
        <v>40</v>
      </c>
      <c r="D19" s="5"/>
      <c r="E19" s="93">
        <v>200</v>
      </c>
      <c r="F19" s="93">
        <v>10</v>
      </c>
      <c r="G19" s="93">
        <v>1</v>
      </c>
      <c r="H19" s="100">
        <v>10</v>
      </c>
    </row>
    <row r="20" spans="1:8" x14ac:dyDescent="0.25">
      <c r="A20" s="116"/>
      <c r="B20" s="21" t="s">
        <v>39</v>
      </c>
      <c r="C20" s="21" t="s">
        <v>41</v>
      </c>
      <c r="D20" s="18"/>
      <c r="E20" s="99"/>
      <c r="F20" s="99"/>
      <c r="G20" s="94"/>
      <c r="H20" s="101"/>
    </row>
    <row r="21" spans="1:8" x14ac:dyDescent="0.25">
      <c r="A21" s="116"/>
      <c r="B21" s="19" t="s">
        <v>42</v>
      </c>
      <c r="C21" s="19" t="s">
        <v>44</v>
      </c>
      <c r="D21" s="5"/>
      <c r="E21" s="93">
        <v>150</v>
      </c>
      <c r="F21" s="93"/>
      <c r="G21" s="93">
        <v>3</v>
      </c>
      <c r="H21" s="100">
        <v>11</v>
      </c>
    </row>
    <row r="22" spans="1:8" x14ac:dyDescent="0.25">
      <c r="A22" s="116"/>
      <c r="B22" s="21" t="s">
        <v>43</v>
      </c>
      <c r="C22" s="21" t="s">
        <v>45</v>
      </c>
      <c r="D22" s="18"/>
      <c r="E22" s="99"/>
      <c r="F22" s="99"/>
      <c r="G22" s="94"/>
      <c r="H22" s="101"/>
    </row>
    <row r="23" spans="1:8" ht="26.25" x14ac:dyDescent="0.25">
      <c r="A23" s="116"/>
      <c r="B23" s="19" t="s">
        <v>46</v>
      </c>
      <c r="C23" s="25" t="s">
        <v>48</v>
      </c>
      <c r="D23" s="5"/>
      <c r="E23" s="93">
        <v>200</v>
      </c>
      <c r="F23" s="93"/>
      <c r="G23" s="93">
        <v>2.5</v>
      </c>
      <c r="H23" s="100">
        <v>12</v>
      </c>
    </row>
    <row r="24" spans="1:8" ht="26.25" x14ac:dyDescent="0.25">
      <c r="A24" s="116"/>
      <c r="B24" s="21" t="s">
        <v>47</v>
      </c>
      <c r="C24" s="24" t="s">
        <v>49</v>
      </c>
      <c r="D24" s="18"/>
      <c r="E24" s="99"/>
      <c r="F24" s="99"/>
      <c r="G24" s="94"/>
      <c r="H24" s="101"/>
    </row>
    <row r="25" spans="1:8" x14ac:dyDescent="0.25">
      <c r="A25" s="116"/>
      <c r="B25" s="19" t="s">
        <v>50</v>
      </c>
      <c r="C25" s="19" t="s">
        <v>52</v>
      </c>
      <c r="D25" s="5"/>
      <c r="E25" s="93">
        <v>140</v>
      </c>
      <c r="F25" s="93">
        <v>10</v>
      </c>
      <c r="G25" s="93">
        <v>3</v>
      </c>
      <c r="H25" s="100">
        <v>13</v>
      </c>
    </row>
    <row r="26" spans="1:8" x14ac:dyDescent="0.25">
      <c r="A26" s="116"/>
      <c r="B26" s="21" t="s">
        <v>51</v>
      </c>
      <c r="C26" s="21" t="s">
        <v>53</v>
      </c>
      <c r="D26" s="18"/>
      <c r="E26" s="99"/>
      <c r="F26" s="99"/>
      <c r="G26" s="94"/>
      <c r="H26" s="101"/>
    </row>
    <row r="27" spans="1:8" ht="26.25" x14ac:dyDescent="0.25">
      <c r="A27" s="116"/>
      <c r="B27" s="19" t="s">
        <v>54</v>
      </c>
      <c r="C27" s="25" t="s">
        <v>56</v>
      </c>
      <c r="D27" s="5"/>
      <c r="E27" s="93">
        <v>250</v>
      </c>
      <c r="F27" s="93">
        <v>10</v>
      </c>
      <c r="G27" s="93">
        <v>5</v>
      </c>
      <c r="H27" s="100">
        <v>25</v>
      </c>
    </row>
    <row r="28" spans="1:8" ht="26.25" x14ac:dyDescent="0.25">
      <c r="A28" s="116"/>
      <c r="B28" s="21" t="s">
        <v>55</v>
      </c>
      <c r="C28" s="24" t="s">
        <v>57</v>
      </c>
      <c r="D28" s="18"/>
      <c r="E28" s="99"/>
      <c r="F28" s="99"/>
      <c r="G28" s="94"/>
      <c r="H28" s="101"/>
    </row>
    <row r="29" spans="1:8" x14ac:dyDescent="0.25">
      <c r="A29" s="116"/>
      <c r="B29" s="19" t="s">
        <v>58</v>
      </c>
      <c r="C29" s="11" t="s">
        <v>59</v>
      </c>
      <c r="D29" s="5"/>
      <c r="E29" s="93">
        <v>200</v>
      </c>
      <c r="F29" s="93"/>
      <c r="G29" s="93">
        <v>2</v>
      </c>
      <c r="H29" s="100">
        <v>18</v>
      </c>
    </row>
    <row r="30" spans="1:8" ht="26.25" x14ac:dyDescent="0.25">
      <c r="A30" s="117"/>
      <c r="B30" s="21" t="s">
        <v>58</v>
      </c>
      <c r="C30" s="13" t="s">
        <v>60</v>
      </c>
      <c r="D30" s="18"/>
      <c r="E30" s="94"/>
      <c r="F30" s="94"/>
      <c r="G30" s="94"/>
      <c r="H30" s="106"/>
    </row>
    <row r="31" spans="1:8" x14ac:dyDescent="0.25">
      <c r="A31" s="107" t="s">
        <v>61</v>
      </c>
      <c r="B31" s="19" t="s">
        <v>63</v>
      </c>
      <c r="C31" s="5" t="s">
        <v>65</v>
      </c>
      <c r="D31" s="5"/>
      <c r="E31" s="93">
        <v>320</v>
      </c>
      <c r="F31" s="95" t="s">
        <v>66</v>
      </c>
      <c r="G31" s="93">
        <v>21</v>
      </c>
      <c r="H31" s="100">
        <v>48</v>
      </c>
    </row>
    <row r="32" spans="1:8" x14ac:dyDescent="0.25">
      <c r="A32" s="107"/>
      <c r="B32" s="21" t="s">
        <v>64</v>
      </c>
      <c r="C32" s="17" t="s">
        <v>67</v>
      </c>
      <c r="D32" s="18"/>
      <c r="E32" s="99"/>
      <c r="F32" s="105"/>
      <c r="G32" s="94"/>
      <c r="H32" s="101"/>
    </row>
    <row r="33" spans="1:8" x14ac:dyDescent="0.25">
      <c r="A33" s="107"/>
      <c r="B33" s="19" t="s">
        <v>68</v>
      </c>
      <c r="C33" s="5" t="s">
        <v>70</v>
      </c>
      <c r="D33" s="5"/>
      <c r="E33" s="93">
        <v>150</v>
      </c>
      <c r="F33" s="93">
        <v>4</v>
      </c>
      <c r="G33" s="93">
        <v>12</v>
      </c>
      <c r="H33" s="100">
        <v>38</v>
      </c>
    </row>
    <row r="34" spans="1:8" x14ac:dyDescent="0.25">
      <c r="A34" s="107"/>
      <c r="B34" s="20" t="s">
        <v>69</v>
      </c>
      <c r="C34" s="17" t="s">
        <v>71</v>
      </c>
      <c r="D34" s="18"/>
      <c r="E34" s="99"/>
      <c r="F34" s="99"/>
      <c r="G34" s="94"/>
      <c r="H34" s="101"/>
    </row>
    <row r="35" spans="1:8" x14ac:dyDescent="0.25">
      <c r="A35" s="113" t="s">
        <v>62</v>
      </c>
      <c r="B35" s="5" t="s">
        <v>72</v>
      </c>
      <c r="C35" s="5" t="s">
        <v>73</v>
      </c>
      <c r="D35" s="5"/>
      <c r="E35" s="93">
        <v>250</v>
      </c>
      <c r="F35" s="95" t="s">
        <v>75</v>
      </c>
      <c r="G35" s="5"/>
      <c r="H35" s="100">
        <v>24</v>
      </c>
    </row>
    <row r="36" spans="1:8" x14ac:dyDescent="0.25">
      <c r="A36" s="113"/>
      <c r="B36" s="17" t="s">
        <v>72</v>
      </c>
      <c r="C36" s="17" t="s">
        <v>74</v>
      </c>
      <c r="D36" s="18"/>
      <c r="E36" s="99"/>
      <c r="F36" s="99"/>
      <c r="G36" s="18">
        <v>6</v>
      </c>
      <c r="H36" s="101"/>
    </row>
    <row r="37" spans="1:8" x14ac:dyDescent="0.25">
      <c r="A37" s="113"/>
      <c r="B37" s="22" t="s">
        <v>76</v>
      </c>
      <c r="C37" s="36" t="s">
        <v>78</v>
      </c>
      <c r="D37" s="36"/>
      <c r="E37" s="107">
        <v>200</v>
      </c>
      <c r="F37" s="107"/>
      <c r="G37" s="107">
        <v>10</v>
      </c>
      <c r="H37" s="112">
        <v>35</v>
      </c>
    </row>
    <row r="38" spans="1:8" x14ac:dyDescent="0.25">
      <c r="A38" s="114"/>
      <c r="B38" s="21" t="s">
        <v>77</v>
      </c>
      <c r="C38" s="18" t="s">
        <v>79</v>
      </c>
      <c r="D38" s="18"/>
      <c r="E38" s="94"/>
      <c r="F38" s="94"/>
      <c r="G38" s="94"/>
      <c r="H38" s="106"/>
    </row>
    <row r="39" spans="1:8" ht="26.25" x14ac:dyDescent="0.25">
      <c r="A39" s="107" t="s">
        <v>80</v>
      </c>
      <c r="B39" s="19" t="s">
        <v>82</v>
      </c>
      <c r="C39" s="11" t="s">
        <v>84</v>
      </c>
      <c r="D39" s="5"/>
      <c r="E39" s="93">
        <v>370</v>
      </c>
      <c r="F39" s="95" t="s">
        <v>86</v>
      </c>
      <c r="G39" s="93">
        <v>13</v>
      </c>
      <c r="H39" s="100">
        <v>38</v>
      </c>
    </row>
    <row r="40" spans="1:8" ht="26.25" x14ac:dyDescent="0.25">
      <c r="A40" s="108"/>
      <c r="B40" s="26" t="s">
        <v>83</v>
      </c>
      <c r="C40" s="12" t="s">
        <v>85</v>
      </c>
      <c r="D40" s="36"/>
      <c r="E40" s="107"/>
      <c r="F40" s="111"/>
      <c r="G40" s="107"/>
      <c r="H40" s="109"/>
    </row>
    <row r="41" spans="1:8" ht="26.25" x14ac:dyDescent="0.25">
      <c r="A41" s="108"/>
      <c r="B41" s="19" t="s">
        <v>87</v>
      </c>
      <c r="C41" s="11" t="s">
        <v>90</v>
      </c>
      <c r="D41" s="5"/>
      <c r="E41" s="93">
        <v>150</v>
      </c>
      <c r="F41" s="95" t="s">
        <v>89</v>
      </c>
      <c r="G41" s="93">
        <v>18</v>
      </c>
      <c r="H41" s="100">
        <v>48</v>
      </c>
    </row>
    <row r="42" spans="1:8" ht="26.25" x14ac:dyDescent="0.25">
      <c r="A42" s="108"/>
      <c r="B42" s="21" t="s">
        <v>88</v>
      </c>
      <c r="C42" s="13" t="s">
        <v>91</v>
      </c>
      <c r="D42" s="18"/>
      <c r="E42" s="94"/>
      <c r="F42" s="96"/>
      <c r="G42" s="94"/>
      <c r="H42" s="106"/>
    </row>
    <row r="43" spans="1:8" ht="26.25" x14ac:dyDescent="0.25">
      <c r="A43" s="108"/>
      <c r="B43" s="19" t="s">
        <v>92</v>
      </c>
      <c r="C43" s="11" t="s">
        <v>95</v>
      </c>
      <c r="D43" s="5"/>
      <c r="E43" s="93">
        <v>300</v>
      </c>
      <c r="F43" s="95" t="s">
        <v>94</v>
      </c>
      <c r="G43" s="93">
        <v>24</v>
      </c>
      <c r="H43" s="100">
        <v>35</v>
      </c>
    </row>
    <row r="44" spans="1:8" ht="26.25" x14ac:dyDescent="0.25">
      <c r="A44" s="108"/>
      <c r="B44" s="21" t="s">
        <v>93</v>
      </c>
      <c r="C44" s="12" t="s">
        <v>96</v>
      </c>
      <c r="D44" s="18"/>
      <c r="E44" s="99"/>
      <c r="F44" s="99"/>
      <c r="G44" s="94"/>
      <c r="H44" s="101"/>
    </row>
    <row r="45" spans="1:8" x14ac:dyDescent="0.25">
      <c r="A45" s="108"/>
      <c r="B45" s="5" t="s">
        <v>97</v>
      </c>
      <c r="C45" s="5" t="s">
        <v>99</v>
      </c>
      <c r="D45" s="5"/>
      <c r="E45" s="93">
        <v>300</v>
      </c>
      <c r="F45" s="95" t="s">
        <v>94</v>
      </c>
      <c r="G45" s="93">
        <v>8</v>
      </c>
      <c r="H45" s="100">
        <v>33</v>
      </c>
    </row>
    <row r="46" spans="1:8" x14ac:dyDescent="0.25">
      <c r="A46" s="108"/>
      <c r="B46" s="16" t="s">
        <v>98</v>
      </c>
      <c r="C46" s="17" t="s">
        <v>100</v>
      </c>
      <c r="D46" s="18"/>
      <c r="E46" s="94"/>
      <c r="F46" s="94"/>
      <c r="G46" s="94"/>
      <c r="H46" s="106"/>
    </row>
    <row r="47" spans="1:8" x14ac:dyDescent="0.25">
      <c r="A47" s="108"/>
      <c r="B47" s="19" t="s">
        <v>101</v>
      </c>
      <c r="C47" s="5"/>
      <c r="D47" s="5"/>
      <c r="E47" s="93">
        <v>250</v>
      </c>
      <c r="F47" s="93"/>
      <c r="G47" s="93">
        <v>36</v>
      </c>
      <c r="H47" s="100">
        <v>60</v>
      </c>
    </row>
    <row r="48" spans="1:8" x14ac:dyDescent="0.25">
      <c r="A48" s="108"/>
      <c r="B48" s="21" t="s">
        <v>102</v>
      </c>
      <c r="C48" s="18"/>
      <c r="D48" s="18"/>
      <c r="E48" s="99"/>
      <c r="F48" s="99"/>
      <c r="G48" s="94"/>
      <c r="H48" s="101"/>
    </row>
    <row r="49" spans="1:8" x14ac:dyDescent="0.25">
      <c r="A49" s="108"/>
      <c r="B49" s="19" t="s">
        <v>103</v>
      </c>
      <c r="C49" s="5" t="s">
        <v>105</v>
      </c>
      <c r="D49" s="5"/>
      <c r="E49" s="93">
        <v>350</v>
      </c>
      <c r="F49" s="93"/>
      <c r="G49" s="93">
        <v>5</v>
      </c>
      <c r="H49" s="100">
        <v>30</v>
      </c>
    </row>
    <row r="50" spans="1:8" x14ac:dyDescent="0.25">
      <c r="A50" s="108"/>
      <c r="B50" s="21" t="s">
        <v>104</v>
      </c>
      <c r="C50" s="17" t="s">
        <v>106</v>
      </c>
      <c r="D50" s="18"/>
      <c r="E50" s="94"/>
      <c r="F50" s="94"/>
      <c r="G50" s="94"/>
      <c r="H50" s="106"/>
    </row>
    <row r="51" spans="1:8" x14ac:dyDescent="0.25">
      <c r="A51" s="108"/>
      <c r="B51" s="5" t="s">
        <v>107</v>
      </c>
      <c r="C51" s="5" t="s">
        <v>109</v>
      </c>
      <c r="D51" s="5"/>
      <c r="E51" s="93">
        <v>350</v>
      </c>
      <c r="F51" s="95" t="s">
        <v>111</v>
      </c>
      <c r="G51" s="93">
        <v>5</v>
      </c>
      <c r="H51" s="100">
        <v>19</v>
      </c>
    </row>
    <row r="52" spans="1:8" x14ac:dyDescent="0.25">
      <c r="A52" s="110" t="s">
        <v>81</v>
      </c>
      <c r="B52" s="21" t="s">
        <v>108</v>
      </c>
      <c r="C52" s="17" t="s">
        <v>110</v>
      </c>
      <c r="D52" s="18"/>
      <c r="E52" s="94"/>
      <c r="F52" s="94"/>
      <c r="G52" s="94"/>
      <c r="H52" s="106"/>
    </row>
    <row r="53" spans="1:8" ht="26.25" x14ac:dyDescent="0.25">
      <c r="A53" s="91"/>
      <c r="B53" s="11" t="s">
        <v>112</v>
      </c>
      <c r="C53" s="5" t="s">
        <v>120</v>
      </c>
      <c r="D53" s="5"/>
      <c r="E53" s="93">
        <v>350</v>
      </c>
      <c r="F53" s="93"/>
      <c r="G53" s="93">
        <v>32</v>
      </c>
      <c r="H53" s="100">
        <v>62</v>
      </c>
    </row>
    <row r="54" spans="1:8" ht="26.25" x14ac:dyDescent="0.25">
      <c r="A54" s="91"/>
      <c r="B54" s="12" t="s">
        <v>113</v>
      </c>
      <c r="C54" s="18" t="s">
        <v>121</v>
      </c>
      <c r="D54" s="18"/>
      <c r="E54" s="99"/>
      <c r="F54" s="99"/>
      <c r="G54" s="94"/>
      <c r="H54" s="101"/>
    </row>
    <row r="55" spans="1:8" ht="26.25" x14ac:dyDescent="0.25">
      <c r="A55" s="91"/>
      <c r="B55" s="11" t="s">
        <v>114</v>
      </c>
      <c r="C55" s="5" t="s">
        <v>115</v>
      </c>
      <c r="D55" s="5"/>
      <c r="E55" s="5">
        <v>350</v>
      </c>
      <c r="F55" s="5">
        <v>10</v>
      </c>
      <c r="G55" s="5">
        <v>36</v>
      </c>
      <c r="H55" s="37">
        <v>68</v>
      </c>
    </row>
    <row r="56" spans="1:8" ht="25.5" x14ac:dyDescent="0.25">
      <c r="A56" s="91"/>
      <c r="B56" s="30" t="s">
        <v>116</v>
      </c>
      <c r="C56" s="18" t="s">
        <v>117</v>
      </c>
      <c r="D56" s="18"/>
      <c r="E56" s="18"/>
      <c r="F56" s="18"/>
      <c r="G56" s="18"/>
      <c r="H56" s="38"/>
    </row>
    <row r="57" spans="1:8" ht="26.25" x14ac:dyDescent="0.25">
      <c r="A57" s="91"/>
      <c r="B57" s="25" t="s">
        <v>118</v>
      </c>
      <c r="C57" s="5" t="s">
        <v>122</v>
      </c>
      <c r="D57" s="5"/>
      <c r="E57" s="5">
        <v>250</v>
      </c>
      <c r="F57" s="39" t="s">
        <v>124</v>
      </c>
      <c r="G57" s="5">
        <v>25</v>
      </c>
      <c r="H57" s="37">
        <v>72</v>
      </c>
    </row>
    <row r="58" spans="1:8" ht="26.25" x14ac:dyDescent="0.25">
      <c r="A58" s="91"/>
      <c r="B58" s="24" t="s">
        <v>119</v>
      </c>
      <c r="C58" s="18" t="s">
        <v>123</v>
      </c>
      <c r="D58" s="18"/>
      <c r="E58" s="18"/>
      <c r="F58" s="18"/>
      <c r="G58" s="18"/>
      <c r="H58" s="38"/>
    </row>
    <row r="59" spans="1:8" ht="26.25" x14ac:dyDescent="0.25">
      <c r="A59" s="91"/>
      <c r="B59" s="5" t="s">
        <v>125</v>
      </c>
      <c r="C59" s="25" t="s">
        <v>128</v>
      </c>
      <c r="D59" s="5"/>
      <c r="E59" s="93">
        <v>1000</v>
      </c>
      <c r="F59" s="93"/>
      <c r="G59" s="93">
        <v>76</v>
      </c>
      <c r="H59" s="100">
        <v>120</v>
      </c>
    </row>
    <row r="60" spans="1:8" ht="26.25" x14ac:dyDescent="0.25">
      <c r="A60" s="91"/>
      <c r="B60" s="17" t="s">
        <v>126</v>
      </c>
      <c r="C60" s="29" t="s">
        <v>129</v>
      </c>
      <c r="D60" s="18"/>
      <c r="E60" s="99"/>
      <c r="F60" s="99"/>
      <c r="G60" s="94"/>
      <c r="H60" s="101"/>
    </row>
    <row r="61" spans="1:8" x14ac:dyDescent="0.25">
      <c r="A61" s="91"/>
      <c r="B61" s="19" t="s">
        <v>130</v>
      </c>
      <c r="C61" s="5" t="s">
        <v>132</v>
      </c>
      <c r="D61" s="5"/>
      <c r="E61" s="93">
        <v>350</v>
      </c>
      <c r="F61" s="93"/>
      <c r="G61" s="93">
        <v>18</v>
      </c>
      <c r="H61" s="100">
        <v>42</v>
      </c>
    </row>
    <row r="62" spans="1:8" x14ac:dyDescent="0.25">
      <c r="A62" s="91"/>
      <c r="B62" s="20" t="s">
        <v>131</v>
      </c>
      <c r="C62" s="18" t="s">
        <v>133</v>
      </c>
      <c r="D62" s="18"/>
      <c r="E62" s="94"/>
      <c r="F62" s="94"/>
      <c r="G62" s="94"/>
      <c r="H62" s="106"/>
    </row>
    <row r="63" spans="1:8" ht="26.25" x14ac:dyDescent="0.25">
      <c r="A63" s="91"/>
      <c r="B63" s="25" t="s">
        <v>134</v>
      </c>
      <c r="C63" s="5" t="s">
        <v>136</v>
      </c>
      <c r="D63" s="5"/>
      <c r="E63" s="93">
        <v>300</v>
      </c>
      <c r="F63" s="95" t="s">
        <v>111</v>
      </c>
      <c r="G63" s="93">
        <v>25</v>
      </c>
      <c r="H63" s="100">
        <v>65</v>
      </c>
    </row>
    <row r="64" spans="1:8" ht="26.25" x14ac:dyDescent="0.25">
      <c r="A64" s="92"/>
      <c r="B64" s="24" t="s">
        <v>135</v>
      </c>
      <c r="C64" s="18" t="s">
        <v>137</v>
      </c>
      <c r="D64" s="18"/>
      <c r="E64" s="94"/>
      <c r="F64" s="96"/>
      <c r="G64" s="94"/>
      <c r="H64" s="106"/>
    </row>
    <row r="65" spans="1:8" x14ac:dyDescent="0.25">
      <c r="A65" s="107" t="s">
        <v>138</v>
      </c>
      <c r="B65" s="19" t="s">
        <v>140</v>
      </c>
      <c r="C65" s="5" t="s">
        <v>142</v>
      </c>
      <c r="D65" s="5"/>
      <c r="E65" s="93">
        <v>200</v>
      </c>
      <c r="F65" s="95" t="s">
        <v>144</v>
      </c>
      <c r="G65" s="93">
        <v>6</v>
      </c>
      <c r="H65" s="100">
        <v>26</v>
      </c>
    </row>
    <row r="66" spans="1:8" ht="26.25" x14ac:dyDescent="0.25">
      <c r="A66" s="108"/>
      <c r="B66" s="21" t="s">
        <v>141</v>
      </c>
      <c r="C66" s="12" t="s">
        <v>143</v>
      </c>
      <c r="D66" s="18"/>
      <c r="E66" s="94"/>
      <c r="F66" s="96"/>
      <c r="G66" s="94"/>
      <c r="H66" s="106"/>
    </row>
    <row r="67" spans="1:8" ht="26.25" x14ac:dyDescent="0.25">
      <c r="A67" s="108"/>
      <c r="B67" s="19" t="s">
        <v>145</v>
      </c>
      <c r="C67" s="11" t="s">
        <v>146</v>
      </c>
      <c r="D67" s="5"/>
      <c r="E67" s="93">
        <v>200</v>
      </c>
      <c r="F67" s="95" t="s">
        <v>144</v>
      </c>
      <c r="G67" s="93">
        <v>6</v>
      </c>
      <c r="H67" s="100">
        <v>28</v>
      </c>
    </row>
    <row r="68" spans="1:8" ht="26.25" x14ac:dyDescent="0.25">
      <c r="A68" s="108"/>
      <c r="B68" s="21" t="s">
        <v>145</v>
      </c>
      <c r="C68" s="12" t="s">
        <v>147</v>
      </c>
      <c r="D68" s="18"/>
      <c r="E68" s="94"/>
      <c r="F68" s="96"/>
      <c r="G68" s="94"/>
      <c r="H68" s="106"/>
    </row>
    <row r="69" spans="1:8" x14ac:dyDescent="0.25">
      <c r="A69" s="108"/>
      <c r="B69" s="19" t="s">
        <v>148</v>
      </c>
      <c r="C69" s="5"/>
      <c r="D69" s="5"/>
      <c r="E69" s="93">
        <v>250</v>
      </c>
      <c r="F69" s="93"/>
      <c r="G69" s="93">
        <v>6</v>
      </c>
      <c r="H69" s="100">
        <v>28</v>
      </c>
    </row>
    <row r="70" spans="1:8" x14ac:dyDescent="0.25">
      <c r="A70" s="108"/>
      <c r="B70" s="21" t="s">
        <v>149</v>
      </c>
      <c r="C70" s="18"/>
      <c r="D70" s="18"/>
      <c r="E70" s="99"/>
      <c r="F70" s="99"/>
      <c r="G70" s="94"/>
      <c r="H70" s="101"/>
    </row>
    <row r="71" spans="1:8" x14ac:dyDescent="0.25">
      <c r="A71" s="108"/>
      <c r="B71" s="19" t="s">
        <v>150</v>
      </c>
      <c r="C71" s="5" t="s">
        <v>151</v>
      </c>
      <c r="D71" s="5"/>
      <c r="E71" s="5">
        <v>250</v>
      </c>
      <c r="F71" s="95" t="s">
        <v>144</v>
      </c>
      <c r="G71" s="5"/>
      <c r="H71" s="100">
        <v>28</v>
      </c>
    </row>
    <row r="72" spans="1:8" ht="15.95" customHeight="1" x14ac:dyDescent="0.25">
      <c r="A72" s="110" t="s">
        <v>139</v>
      </c>
      <c r="B72" s="21" t="s">
        <v>150</v>
      </c>
      <c r="C72" s="17" t="s">
        <v>172</v>
      </c>
      <c r="D72" s="18"/>
      <c r="E72" s="18"/>
      <c r="F72" s="96"/>
      <c r="G72" s="18">
        <v>9</v>
      </c>
      <c r="H72" s="106"/>
    </row>
    <row r="73" spans="1:8" ht="26.25" x14ac:dyDescent="0.25">
      <c r="A73" s="91"/>
      <c r="B73" s="5" t="s">
        <v>152</v>
      </c>
      <c r="C73" s="11" t="s">
        <v>153</v>
      </c>
      <c r="D73" s="5"/>
      <c r="E73" s="93">
        <v>250</v>
      </c>
      <c r="F73" s="93">
        <v>9</v>
      </c>
      <c r="G73" s="5"/>
      <c r="H73" s="100">
        <v>26</v>
      </c>
    </row>
    <row r="74" spans="1:8" x14ac:dyDescent="0.25">
      <c r="A74" s="91"/>
      <c r="B74" s="17" t="s">
        <v>152</v>
      </c>
      <c r="C74" s="17" t="s">
        <v>154</v>
      </c>
      <c r="D74" s="18"/>
      <c r="E74" s="94"/>
      <c r="F74" s="94"/>
      <c r="G74" s="18">
        <v>3</v>
      </c>
      <c r="H74" s="106"/>
    </row>
    <row r="75" spans="1:8" x14ac:dyDescent="0.25">
      <c r="A75" s="91"/>
      <c r="B75" s="5" t="s">
        <v>155</v>
      </c>
      <c r="C75" s="5" t="s">
        <v>156</v>
      </c>
      <c r="D75" s="5"/>
      <c r="E75" s="93">
        <v>180</v>
      </c>
      <c r="F75" s="93">
        <v>1.9</v>
      </c>
      <c r="G75" s="93">
        <v>3</v>
      </c>
      <c r="H75" s="100">
        <v>24</v>
      </c>
    </row>
    <row r="76" spans="1:8" x14ac:dyDescent="0.25">
      <c r="A76" s="91"/>
      <c r="B76" s="17" t="s">
        <v>155</v>
      </c>
      <c r="C76" s="17" t="s">
        <v>157</v>
      </c>
      <c r="D76" s="18"/>
      <c r="E76" s="99"/>
      <c r="F76" s="99"/>
      <c r="G76" s="94"/>
      <c r="H76" s="101"/>
    </row>
    <row r="77" spans="1:8" x14ac:dyDescent="0.25">
      <c r="A77" s="91"/>
      <c r="B77" s="5" t="s">
        <v>158</v>
      </c>
      <c r="C77" s="5" t="s">
        <v>159</v>
      </c>
      <c r="D77" s="5"/>
      <c r="E77" s="93">
        <v>180</v>
      </c>
      <c r="F77" s="93">
        <v>1.9</v>
      </c>
      <c r="G77" s="93">
        <v>3</v>
      </c>
      <c r="H77" s="100">
        <v>24</v>
      </c>
    </row>
    <row r="78" spans="1:8" x14ac:dyDescent="0.25">
      <c r="A78" s="92"/>
      <c r="B78" s="17" t="s">
        <v>158</v>
      </c>
      <c r="C78" s="17" t="s">
        <v>160</v>
      </c>
      <c r="D78" s="18"/>
      <c r="E78" s="94"/>
      <c r="F78" s="94"/>
      <c r="G78" s="94"/>
      <c r="H78" s="106"/>
    </row>
    <row r="79" spans="1:8" x14ac:dyDescent="0.25">
      <c r="A79" s="102" t="s">
        <v>161</v>
      </c>
      <c r="B79" s="19" t="s">
        <v>162</v>
      </c>
      <c r="C79" s="5"/>
      <c r="D79" s="5"/>
      <c r="E79" s="93"/>
      <c r="F79" s="93"/>
      <c r="G79" s="5"/>
      <c r="H79" s="100">
        <v>10</v>
      </c>
    </row>
    <row r="80" spans="1:8" x14ac:dyDescent="0.25">
      <c r="A80" s="103"/>
      <c r="B80" s="31" t="s">
        <v>163</v>
      </c>
      <c r="C80" s="18"/>
      <c r="D80" s="18"/>
      <c r="E80" s="99"/>
      <c r="F80" s="99"/>
      <c r="G80" s="18">
        <v>2</v>
      </c>
      <c r="H80" s="101"/>
    </row>
    <row r="81" spans="1:8" x14ac:dyDescent="0.25">
      <c r="A81" s="103"/>
      <c r="B81" s="19" t="s">
        <v>164</v>
      </c>
      <c r="C81" s="5"/>
      <c r="D81" s="5"/>
      <c r="E81" s="93"/>
      <c r="F81" s="93">
        <v>10</v>
      </c>
      <c r="G81" s="93">
        <v>2</v>
      </c>
      <c r="H81" s="100">
        <v>12</v>
      </c>
    </row>
    <row r="82" spans="1:8" x14ac:dyDescent="0.25">
      <c r="A82" s="103"/>
      <c r="B82" s="21" t="s">
        <v>165</v>
      </c>
      <c r="C82" s="18"/>
      <c r="D82" s="18"/>
      <c r="E82" s="94"/>
      <c r="F82" s="94"/>
      <c r="G82" s="94"/>
      <c r="H82" s="106"/>
    </row>
    <row r="83" spans="1:8" x14ac:dyDescent="0.25">
      <c r="A83" s="103"/>
      <c r="B83" s="19" t="s">
        <v>166</v>
      </c>
      <c r="C83" s="19" t="s">
        <v>167</v>
      </c>
      <c r="D83" s="5"/>
      <c r="E83" s="93"/>
      <c r="F83" s="93">
        <v>10</v>
      </c>
      <c r="G83" s="93">
        <v>9</v>
      </c>
      <c r="H83" s="100">
        <v>24</v>
      </c>
    </row>
    <row r="84" spans="1:8" x14ac:dyDescent="0.25">
      <c r="A84" s="103"/>
      <c r="B84" s="21" t="s">
        <v>166</v>
      </c>
      <c r="C84" s="21" t="s">
        <v>168</v>
      </c>
      <c r="D84" s="18"/>
      <c r="E84" s="94"/>
      <c r="F84" s="94"/>
      <c r="G84" s="94"/>
      <c r="H84" s="106"/>
    </row>
    <row r="85" spans="1:8" ht="26.25" x14ac:dyDescent="0.25">
      <c r="A85" s="103"/>
      <c r="B85" s="33" t="s">
        <v>169</v>
      </c>
      <c r="C85" s="25" t="s">
        <v>170</v>
      </c>
      <c r="D85" s="5"/>
      <c r="E85" s="93"/>
      <c r="F85" s="93">
        <v>10</v>
      </c>
      <c r="G85" s="93">
        <v>9</v>
      </c>
      <c r="H85" s="100">
        <v>28</v>
      </c>
    </row>
    <row r="86" spans="1:8" ht="26.25" x14ac:dyDescent="0.25">
      <c r="A86" s="103"/>
      <c r="B86" s="31" t="s">
        <v>169</v>
      </c>
      <c r="C86" s="24" t="s">
        <v>171</v>
      </c>
      <c r="D86" s="18"/>
      <c r="E86" s="94"/>
      <c r="F86" s="94"/>
      <c r="G86" s="94"/>
      <c r="H86" s="106"/>
    </row>
    <row r="87" spans="1:8" x14ac:dyDescent="0.25">
      <c r="A87" s="103"/>
      <c r="B87" s="19" t="s">
        <v>173</v>
      </c>
      <c r="C87" s="19" t="s">
        <v>174</v>
      </c>
      <c r="D87" s="5"/>
      <c r="E87" s="93"/>
      <c r="F87" s="93">
        <v>10</v>
      </c>
      <c r="G87" s="93">
        <v>9</v>
      </c>
      <c r="H87" s="100">
        <v>28</v>
      </c>
    </row>
    <row r="88" spans="1:8" x14ac:dyDescent="0.25">
      <c r="A88" s="103"/>
      <c r="B88" s="21" t="s">
        <v>173</v>
      </c>
      <c r="C88" s="20" t="s">
        <v>175</v>
      </c>
      <c r="D88" s="18"/>
      <c r="E88" s="94"/>
      <c r="F88" s="94"/>
      <c r="G88" s="94"/>
      <c r="H88" s="106"/>
    </row>
    <row r="89" spans="1:8" x14ac:dyDescent="0.25">
      <c r="A89" s="103"/>
      <c r="B89" s="19" t="s">
        <v>176</v>
      </c>
      <c r="C89" s="19" t="s">
        <v>178</v>
      </c>
      <c r="D89" s="5"/>
      <c r="E89" s="93"/>
      <c r="F89" s="93">
        <v>10</v>
      </c>
      <c r="G89" s="93">
        <v>9</v>
      </c>
      <c r="H89" s="100">
        <v>30</v>
      </c>
    </row>
    <row r="90" spans="1:8" ht="25.5" x14ac:dyDescent="0.25">
      <c r="A90" s="103"/>
      <c r="B90" s="26" t="s">
        <v>177</v>
      </c>
      <c r="C90" s="32" t="s">
        <v>179</v>
      </c>
      <c r="D90" s="36"/>
      <c r="E90" s="107"/>
      <c r="F90" s="107"/>
      <c r="G90" s="107"/>
      <c r="H90" s="109"/>
    </row>
    <row r="91" spans="1:8" x14ac:dyDescent="0.25">
      <c r="A91" s="103"/>
      <c r="B91" s="19" t="s">
        <v>180</v>
      </c>
      <c r="C91" s="19" t="s">
        <v>181</v>
      </c>
      <c r="D91" s="5"/>
      <c r="E91" s="93"/>
      <c r="F91" s="93">
        <v>10</v>
      </c>
      <c r="G91" s="93">
        <v>10</v>
      </c>
      <c r="H91" s="100">
        <v>30</v>
      </c>
    </row>
    <row r="92" spans="1:8" x14ac:dyDescent="0.25">
      <c r="A92" s="103"/>
      <c r="B92" s="21" t="s">
        <v>180</v>
      </c>
      <c r="C92" s="21" t="s">
        <v>182</v>
      </c>
      <c r="D92" s="18"/>
      <c r="E92" s="94"/>
      <c r="F92" s="94"/>
      <c r="G92" s="94"/>
      <c r="H92" s="106"/>
    </row>
    <row r="93" spans="1:8" ht="26.25" x14ac:dyDescent="0.25">
      <c r="A93" s="103"/>
      <c r="B93" s="33" t="s">
        <v>183</v>
      </c>
      <c r="C93" s="25" t="s">
        <v>184</v>
      </c>
      <c r="D93" s="5"/>
      <c r="E93" s="93"/>
      <c r="F93" s="93">
        <v>10</v>
      </c>
      <c r="G93" s="93">
        <v>10</v>
      </c>
      <c r="H93" s="100">
        <v>30</v>
      </c>
    </row>
    <row r="94" spans="1:8" ht="26.25" x14ac:dyDescent="0.25">
      <c r="A94" s="103"/>
      <c r="B94" s="31" t="s">
        <v>183</v>
      </c>
      <c r="C94" s="24" t="s">
        <v>185</v>
      </c>
      <c r="D94" s="18"/>
      <c r="E94" s="94"/>
      <c r="F94" s="94"/>
      <c r="G94" s="94"/>
      <c r="H94" s="106"/>
    </row>
    <row r="95" spans="1:8" x14ac:dyDescent="0.25">
      <c r="A95" s="103"/>
      <c r="B95" s="19" t="s">
        <v>186</v>
      </c>
      <c r="C95" s="19" t="s">
        <v>187</v>
      </c>
      <c r="D95" s="5"/>
      <c r="E95" s="93"/>
      <c r="F95" s="93">
        <v>10</v>
      </c>
      <c r="G95" s="93">
        <v>12</v>
      </c>
      <c r="H95" s="100">
        <v>33</v>
      </c>
    </row>
    <row r="96" spans="1:8" x14ac:dyDescent="0.25">
      <c r="A96" s="103"/>
      <c r="B96" s="21" t="s">
        <v>186</v>
      </c>
      <c r="C96" s="21" t="s">
        <v>188</v>
      </c>
      <c r="D96" s="18"/>
      <c r="E96" s="94"/>
      <c r="F96" s="94"/>
      <c r="G96" s="94"/>
      <c r="H96" s="106"/>
    </row>
    <row r="97" spans="1:8" x14ac:dyDescent="0.25">
      <c r="A97" s="103"/>
      <c r="B97" s="33" t="s">
        <v>189</v>
      </c>
      <c r="C97" s="19" t="s">
        <v>190</v>
      </c>
      <c r="D97" s="5"/>
      <c r="E97" s="93"/>
      <c r="F97" s="93">
        <v>10</v>
      </c>
      <c r="G97" s="93">
        <v>12</v>
      </c>
      <c r="H97" s="100">
        <v>33</v>
      </c>
    </row>
    <row r="98" spans="1:8" x14ac:dyDescent="0.25">
      <c r="A98" s="103"/>
      <c r="B98" s="31" t="s">
        <v>189</v>
      </c>
      <c r="C98" s="21" t="s">
        <v>191</v>
      </c>
      <c r="D98" s="18"/>
      <c r="E98" s="94"/>
      <c r="F98" s="94"/>
      <c r="G98" s="94"/>
      <c r="H98" s="106"/>
    </row>
    <row r="99" spans="1:8" x14ac:dyDescent="0.25">
      <c r="A99" s="103"/>
      <c r="B99" s="33" t="s">
        <v>192</v>
      </c>
      <c r="C99" s="19" t="s">
        <v>193</v>
      </c>
      <c r="D99" s="5"/>
      <c r="E99" s="93"/>
      <c r="F99" s="95" t="s">
        <v>195</v>
      </c>
      <c r="G99" s="93">
        <v>14</v>
      </c>
      <c r="H99" s="100">
        <v>34</v>
      </c>
    </row>
    <row r="100" spans="1:8" x14ac:dyDescent="0.25">
      <c r="A100" s="103"/>
      <c r="B100" s="31" t="s">
        <v>192</v>
      </c>
      <c r="C100" s="21" t="s">
        <v>194</v>
      </c>
      <c r="D100" s="18"/>
      <c r="E100" s="94"/>
      <c r="F100" s="96"/>
      <c r="G100" s="94"/>
      <c r="H100" s="106"/>
    </row>
    <row r="101" spans="1:8" x14ac:dyDescent="0.25">
      <c r="A101" s="103"/>
      <c r="B101" s="33" t="s">
        <v>196</v>
      </c>
      <c r="C101" s="19" t="s">
        <v>197</v>
      </c>
      <c r="D101" s="5"/>
      <c r="E101" s="93"/>
      <c r="F101" s="93">
        <v>10</v>
      </c>
      <c r="G101" s="93">
        <v>14</v>
      </c>
      <c r="H101" s="100">
        <v>34</v>
      </c>
    </row>
    <row r="102" spans="1:8" x14ac:dyDescent="0.25">
      <c r="A102" s="104"/>
      <c r="B102" s="31" t="s">
        <v>196</v>
      </c>
      <c r="C102" s="21" t="s">
        <v>198</v>
      </c>
      <c r="D102" s="18"/>
      <c r="E102" s="94"/>
      <c r="F102" s="94"/>
      <c r="G102" s="94"/>
      <c r="H102" s="106"/>
    </row>
    <row r="103" spans="1:8" x14ac:dyDescent="0.25">
      <c r="A103" s="107" t="s">
        <v>199</v>
      </c>
      <c r="B103" s="5" t="s">
        <v>201</v>
      </c>
      <c r="C103" s="5" t="s">
        <v>202</v>
      </c>
      <c r="D103" s="5"/>
      <c r="E103" s="93">
        <v>150</v>
      </c>
      <c r="F103" s="95" t="s">
        <v>144</v>
      </c>
      <c r="G103" s="93">
        <v>8</v>
      </c>
      <c r="H103" s="100">
        <v>20</v>
      </c>
    </row>
    <row r="104" spans="1:8" x14ac:dyDescent="0.25">
      <c r="A104" s="108"/>
      <c r="B104" s="20" t="s">
        <v>203</v>
      </c>
      <c r="C104" s="17" t="s">
        <v>204</v>
      </c>
      <c r="D104" s="18"/>
      <c r="E104" s="99"/>
      <c r="F104" s="105"/>
      <c r="G104" s="94"/>
      <c r="H104" s="101"/>
    </row>
    <row r="105" spans="1:8" x14ac:dyDescent="0.25">
      <c r="A105" s="108"/>
      <c r="B105" s="5" t="s">
        <v>205</v>
      </c>
      <c r="C105" s="5" t="s">
        <v>207</v>
      </c>
      <c r="D105" s="5"/>
      <c r="E105" s="93">
        <v>150</v>
      </c>
      <c r="F105" s="95" t="s">
        <v>144</v>
      </c>
      <c r="G105" s="93">
        <v>8</v>
      </c>
      <c r="H105" s="100">
        <v>20</v>
      </c>
    </row>
    <row r="106" spans="1:8" x14ac:dyDescent="0.25">
      <c r="A106" s="108"/>
      <c r="B106" s="17" t="s">
        <v>206</v>
      </c>
      <c r="C106" s="17" t="s">
        <v>208</v>
      </c>
      <c r="D106" s="18"/>
      <c r="E106" s="94"/>
      <c r="F106" s="96"/>
      <c r="G106" s="94"/>
      <c r="H106" s="106"/>
    </row>
    <row r="107" spans="1:8" x14ac:dyDescent="0.25">
      <c r="A107" s="90" t="s">
        <v>200</v>
      </c>
      <c r="B107" s="5" t="s">
        <v>209</v>
      </c>
      <c r="C107" s="5" t="s">
        <v>210</v>
      </c>
      <c r="D107" s="5"/>
      <c r="E107" s="93">
        <v>150</v>
      </c>
      <c r="F107" s="95" t="s">
        <v>111</v>
      </c>
      <c r="G107" s="95">
        <v>5</v>
      </c>
      <c r="H107" s="97">
        <v>18</v>
      </c>
    </row>
    <row r="108" spans="1:8" x14ac:dyDescent="0.25">
      <c r="A108" s="91"/>
      <c r="B108" s="18" t="s">
        <v>209</v>
      </c>
      <c r="C108" s="17" t="s">
        <v>211</v>
      </c>
      <c r="D108" s="18"/>
      <c r="E108" s="94"/>
      <c r="F108" s="96"/>
      <c r="G108" s="96"/>
      <c r="H108" s="98"/>
    </row>
    <row r="109" spans="1:8" x14ac:dyDescent="0.25">
      <c r="A109" s="91"/>
      <c r="B109" s="19" t="s">
        <v>212</v>
      </c>
      <c r="C109" s="5" t="s">
        <v>214</v>
      </c>
      <c r="D109" s="5"/>
      <c r="E109" s="93">
        <v>400</v>
      </c>
      <c r="F109" s="93"/>
      <c r="G109" s="93">
        <v>10</v>
      </c>
      <c r="H109" s="100">
        <v>35</v>
      </c>
    </row>
    <row r="110" spans="1:8" x14ac:dyDescent="0.25">
      <c r="A110" s="92"/>
      <c r="B110" s="20" t="s">
        <v>213</v>
      </c>
      <c r="C110" s="18" t="s">
        <v>215</v>
      </c>
      <c r="D110" s="18"/>
      <c r="E110" s="99"/>
      <c r="F110" s="99"/>
      <c r="G110" s="94"/>
      <c r="H110" s="101"/>
    </row>
    <row r="111" spans="1:8" x14ac:dyDescent="0.25">
      <c r="A111" s="40"/>
    </row>
    <row r="112" spans="1:8" x14ac:dyDescent="0.25">
      <c r="A112" s="40"/>
    </row>
    <row r="113" spans="1:1" x14ac:dyDescent="0.25">
      <c r="A113" s="40"/>
    </row>
  </sheetData>
  <mergeCells count="213">
    <mergeCell ref="E3:E4"/>
    <mergeCell ref="E5:E6"/>
    <mergeCell ref="F5:F6"/>
    <mergeCell ref="G5:G6"/>
    <mergeCell ref="H5:H6"/>
    <mergeCell ref="H3:H4"/>
    <mergeCell ref="H11:H12"/>
    <mergeCell ref="E13:E14"/>
    <mergeCell ref="F13:F14"/>
    <mergeCell ref="G13:G14"/>
    <mergeCell ref="H13:H14"/>
    <mergeCell ref="E7:E8"/>
    <mergeCell ref="F7:F8"/>
    <mergeCell ref="G7:G8"/>
    <mergeCell ref="H7:H8"/>
    <mergeCell ref="E9:E10"/>
    <mergeCell ref="F9:F10"/>
    <mergeCell ref="G9:G10"/>
    <mergeCell ref="H9:H10"/>
    <mergeCell ref="A5:A9"/>
    <mergeCell ref="A10:A14"/>
    <mergeCell ref="E15:E16"/>
    <mergeCell ref="E17:E18"/>
    <mergeCell ref="F17:F18"/>
    <mergeCell ref="F15:F16"/>
    <mergeCell ref="E11:E12"/>
    <mergeCell ref="F11:F12"/>
    <mergeCell ref="G11:G12"/>
    <mergeCell ref="H23:H24"/>
    <mergeCell ref="G15:G16"/>
    <mergeCell ref="G17:G18"/>
    <mergeCell ref="H17:H18"/>
    <mergeCell ref="H15:H16"/>
    <mergeCell ref="E19:E20"/>
    <mergeCell ref="F19:F20"/>
    <mergeCell ref="G19:G20"/>
    <mergeCell ref="H19:H20"/>
    <mergeCell ref="E29:E30"/>
    <mergeCell ref="F29:F30"/>
    <mergeCell ref="G29:G30"/>
    <mergeCell ref="H29:H30"/>
    <mergeCell ref="A15:A30"/>
    <mergeCell ref="E31:E32"/>
    <mergeCell ref="F31:F32"/>
    <mergeCell ref="G31:G32"/>
    <mergeCell ref="H31:H32"/>
    <mergeCell ref="E25:E26"/>
    <mergeCell ref="F25:F26"/>
    <mergeCell ref="G25:G26"/>
    <mergeCell ref="H25:H26"/>
    <mergeCell ref="E27:E28"/>
    <mergeCell ref="F27:F28"/>
    <mergeCell ref="G27:G28"/>
    <mergeCell ref="H27:H28"/>
    <mergeCell ref="E21:E22"/>
    <mergeCell ref="F21:F22"/>
    <mergeCell ref="G21:G22"/>
    <mergeCell ref="H21:H22"/>
    <mergeCell ref="E23:E24"/>
    <mergeCell ref="F23:F24"/>
    <mergeCell ref="G23:G24"/>
    <mergeCell ref="A31:A34"/>
    <mergeCell ref="A35:A38"/>
    <mergeCell ref="E33:E34"/>
    <mergeCell ref="F33:F34"/>
    <mergeCell ref="G33:G34"/>
    <mergeCell ref="H33:H34"/>
    <mergeCell ref="E35:E36"/>
    <mergeCell ref="F35:F36"/>
    <mergeCell ref="H35:H36"/>
    <mergeCell ref="E39:E40"/>
    <mergeCell ref="F39:F40"/>
    <mergeCell ref="G39:G40"/>
    <mergeCell ref="H39:H40"/>
    <mergeCell ref="E41:E42"/>
    <mergeCell ref="F41:F42"/>
    <mergeCell ref="G41:G42"/>
    <mergeCell ref="H41:H42"/>
    <mergeCell ref="E37:E38"/>
    <mergeCell ref="F37:F38"/>
    <mergeCell ref="G37:G38"/>
    <mergeCell ref="H37:H38"/>
    <mergeCell ref="H47:H48"/>
    <mergeCell ref="G47:G48"/>
    <mergeCell ref="E49:E50"/>
    <mergeCell ref="F49:F50"/>
    <mergeCell ref="G49:G50"/>
    <mergeCell ref="H49:H50"/>
    <mergeCell ref="E43:E44"/>
    <mergeCell ref="F43:F44"/>
    <mergeCell ref="H43:H44"/>
    <mergeCell ref="G43:G44"/>
    <mergeCell ref="F45:F46"/>
    <mergeCell ref="H45:H46"/>
    <mergeCell ref="G45:G46"/>
    <mergeCell ref="E45:E46"/>
    <mergeCell ref="E63:E64"/>
    <mergeCell ref="F63:F64"/>
    <mergeCell ref="G63:G64"/>
    <mergeCell ref="H63:H64"/>
    <mergeCell ref="A52:A64"/>
    <mergeCell ref="A39:A51"/>
    <mergeCell ref="E59:E60"/>
    <mergeCell ref="F59:F60"/>
    <mergeCell ref="G59:G60"/>
    <mergeCell ref="H59:H60"/>
    <mergeCell ref="H61:H62"/>
    <mergeCell ref="G61:G62"/>
    <mergeCell ref="F61:F62"/>
    <mergeCell ref="E61:E62"/>
    <mergeCell ref="E51:E52"/>
    <mergeCell ref="F51:F52"/>
    <mergeCell ref="G51:G52"/>
    <mergeCell ref="H51:H52"/>
    <mergeCell ref="E53:E54"/>
    <mergeCell ref="F53:F54"/>
    <mergeCell ref="G53:G54"/>
    <mergeCell ref="H53:H54"/>
    <mergeCell ref="E47:E48"/>
    <mergeCell ref="F47:F48"/>
    <mergeCell ref="A72:A78"/>
    <mergeCell ref="A65:A71"/>
    <mergeCell ref="E73:E74"/>
    <mergeCell ref="H73:H74"/>
    <mergeCell ref="F73:F74"/>
    <mergeCell ref="E75:E76"/>
    <mergeCell ref="F75:F76"/>
    <mergeCell ref="G75:G76"/>
    <mergeCell ref="H75:H76"/>
    <mergeCell ref="E69:E70"/>
    <mergeCell ref="F69:F70"/>
    <mergeCell ref="G69:G70"/>
    <mergeCell ref="H69:H70"/>
    <mergeCell ref="F71:F72"/>
    <mergeCell ref="H71:H72"/>
    <mergeCell ref="E65:E66"/>
    <mergeCell ref="F65:F66"/>
    <mergeCell ref="G65:G66"/>
    <mergeCell ref="H65:H66"/>
    <mergeCell ref="F67:F68"/>
    <mergeCell ref="E67:E68"/>
    <mergeCell ref="G67:G68"/>
    <mergeCell ref="H67:H68"/>
    <mergeCell ref="F79:F80"/>
    <mergeCell ref="E79:E80"/>
    <mergeCell ref="H79:H80"/>
    <mergeCell ref="E81:E82"/>
    <mergeCell ref="F81:F82"/>
    <mergeCell ref="G81:G82"/>
    <mergeCell ref="H81:H82"/>
    <mergeCell ref="E77:E78"/>
    <mergeCell ref="F77:F78"/>
    <mergeCell ref="H77:H78"/>
    <mergeCell ref="G77:G78"/>
    <mergeCell ref="H87:H88"/>
    <mergeCell ref="G87:G88"/>
    <mergeCell ref="F87:F88"/>
    <mergeCell ref="E87:E88"/>
    <mergeCell ref="H89:H90"/>
    <mergeCell ref="G89:G90"/>
    <mergeCell ref="F89:F90"/>
    <mergeCell ref="E89:E90"/>
    <mergeCell ref="F83:F84"/>
    <mergeCell ref="G83:G84"/>
    <mergeCell ref="H83:H84"/>
    <mergeCell ref="E83:E84"/>
    <mergeCell ref="E85:E86"/>
    <mergeCell ref="F85:F86"/>
    <mergeCell ref="G85:G86"/>
    <mergeCell ref="H85:H86"/>
    <mergeCell ref="H97:H98"/>
    <mergeCell ref="E97:E98"/>
    <mergeCell ref="H91:H92"/>
    <mergeCell ref="G91:G92"/>
    <mergeCell ref="F91:F92"/>
    <mergeCell ref="E91:E92"/>
    <mergeCell ref="H93:H94"/>
    <mergeCell ref="G93:G94"/>
    <mergeCell ref="F93:F94"/>
    <mergeCell ref="E93:E94"/>
    <mergeCell ref="A79:A102"/>
    <mergeCell ref="E103:E104"/>
    <mergeCell ref="F103:F104"/>
    <mergeCell ref="G103:G104"/>
    <mergeCell ref="H103:H104"/>
    <mergeCell ref="E105:E106"/>
    <mergeCell ref="F105:F106"/>
    <mergeCell ref="G105:G106"/>
    <mergeCell ref="H105:H106"/>
    <mergeCell ref="A103:A106"/>
    <mergeCell ref="H99:H100"/>
    <mergeCell ref="G99:G100"/>
    <mergeCell ref="F99:F100"/>
    <mergeCell ref="E99:E100"/>
    <mergeCell ref="E101:E102"/>
    <mergeCell ref="F101:F102"/>
    <mergeCell ref="G101:G102"/>
    <mergeCell ref="H101:H102"/>
    <mergeCell ref="H95:H96"/>
    <mergeCell ref="F95:F96"/>
    <mergeCell ref="G95:G96"/>
    <mergeCell ref="E95:E96"/>
    <mergeCell ref="F97:F98"/>
    <mergeCell ref="G97:G98"/>
    <mergeCell ref="A107:A110"/>
    <mergeCell ref="E107:E108"/>
    <mergeCell ref="F107:F108"/>
    <mergeCell ref="G107:G108"/>
    <mergeCell ref="H107:H108"/>
    <mergeCell ref="E109:E110"/>
    <mergeCell ref="F109:F110"/>
    <mergeCell ref="G109:G110"/>
    <mergeCell ref="H109:H1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zoomScale="112" zoomScaleNormal="80" workbookViewId="0">
      <selection activeCell="C15" sqref="C15"/>
    </sheetView>
  </sheetViews>
  <sheetFormatPr defaultColWidth="10.875" defaultRowHeight="15.75" x14ac:dyDescent="0.25"/>
  <cols>
    <col min="1" max="1" width="12.625" style="1" bestFit="1" customWidth="1"/>
    <col min="2" max="2" width="42.5" style="1" customWidth="1"/>
    <col min="3" max="3" width="41.875" style="1" customWidth="1"/>
    <col min="4" max="4" width="39.125" style="1" customWidth="1"/>
    <col min="5" max="5" width="13.875" style="1" customWidth="1"/>
    <col min="6" max="6" width="12" style="1" customWidth="1"/>
    <col min="7" max="7" width="15.375" style="1" bestFit="1" customWidth="1"/>
    <col min="8" max="8" width="13.5" style="4" bestFit="1" customWidth="1"/>
    <col min="9" max="16384" width="10.875" style="1"/>
  </cols>
  <sheetData>
    <row r="2" spans="1:8" s="2" customFormat="1" ht="18.75" x14ac:dyDescent="0.3">
      <c r="A2" s="34" t="s">
        <v>5</v>
      </c>
      <c r="B2" s="34" t="s">
        <v>0</v>
      </c>
      <c r="C2" s="34" t="s">
        <v>1</v>
      </c>
      <c r="D2" s="34" t="s">
        <v>2</v>
      </c>
      <c r="E2" s="34" t="s">
        <v>127</v>
      </c>
      <c r="F2" s="34" t="s">
        <v>16</v>
      </c>
      <c r="G2" s="34" t="s">
        <v>3</v>
      </c>
      <c r="H2" s="35" t="s">
        <v>4</v>
      </c>
    </row>
    <row r="3" spans="1:8" x14ac:dyDescent="0.25">
      <c r="A3" s="93" t="s">
        <v>216</v>
      </c>
      <c r="B3" s="5" t="s">
        <v>8</v>
      </c>
      <c r="C3" s="5"/>
      <c r="D3" s="5" t="s">
        <v>233</v>
      </c>
      <c r="E3" s="93">
        <v>150</v>
      </c>
      <c r="F3" s="5"/>
      <c r="G3" s="5"/>
      <c r="H3" s="100"/>
    </row>
    <row r="4" spans="1:8" s="7" customFormat="1" x14ac:dyDescent="0.25">
      <c r="A4" s="122"/>
      <c r="B4" s="6" t="s">
        <v>9</v>
      </c>
      <c r="C4" s="18"/>
      <c r="D4" s="18"/>
      <c r="E4" s="99"/>
      <c r="F4" s="18"/>
      <c r="G4" s="18">
        <v>2.5</v>
      </c>
      <c r="H4" s="101"/>
    </row>
    <row r="5" spans="1:8" s="23" customFormat="1" ht="42.95" customHeight="1" x14ac:dyDescent="0.25">
      <c r="A5" s="122"/>
      <c r="B5" s="36" t="s">
        <v>12</v>
      </c>
      <c r="C5" s="43" t="s">
        <v>224</v>
      </c>
      <c r="D5" s="41" t="s">
        <v>226</v>
      </c>
      <c r="E5" s="93">
        <v>150</v>
      </c>
      <c r="F5" s="95" t="s">
        <v>21</v>
      </c>
      <c r="G5" s="93">
        <v>8</v>
      </c>
      <c r="H5" s="100"/>
    </row>
    <row r="6" spans="1:8" ht="39" x14ac:dyDescent="0.25">
      <c r="A6" s="122"/>
      <c r="B6" s="16" t="s">
        <v>13</v>
      </c>
      <c r="C6" s="12" t="s">
        <v>225</v>
      </c>
      <c r="D6" s="12" t="s">
        <v>227</v>
      </c>
      <c r="E6" s="94"/>
      <c r="F6" s="96"/>
      <c r="G6" s="94"/>
      <c r="H6" s="106"/>
    </row>
    <row r="7" spans="1:8" ht="25.5" x14ac:dyDescent="0.25">
      <c r="A7" s="122"/>
      <c r="B7" s="11" t="s">
        <v>217</v>
      </c>
      <c r="C7" s="42" t="s">
        <v>229</v>
      </c>
      <c r="D7" s="42" t="s">
        <v>228</v>
      </c>
      <c r="E7" s="93">
        <v>150</v>
      </c>
      <c r="F7" s="93"/>
      <c r="G7" s="93">
        <v>8</v>
      </c>
      <c r="H7" s="100"/>
    </row>
    <row r="8" spans="1:8" ht="26.25" x14ac:dyDescent="0.25">
      <c r="A8" s="122"/>
      <c r="B8" s="12" t="s">
        <v>218</v>
      </c>
      <c r="C8" s="12" t="s">
        <v>231</v>
      </c>
      <c r="D8" s="12" t="s">
        <v>230</v>
      </c>
      <c r="E8" s="99"/>
      <c r="F8" s="94"/>
      <c r="G8" s="94"/>
      <c r="H8" s="106"/>
    </row>
    <row r="9" spans="1:8" ht="26.25" x14ac:dyDescent="0.25">
      <c r="A9" s="120"/>
      <c r="B9" s="5" t="s">
        <v>25</v>
      </c>
      <c r="C9" s="42" t="s">
        <v>220</v>
      </c>
      <c r="D9" s="11" t="s">
        <v>223</v>
      </c>
      <c r="E9" s="93">
        <v>150</v>
      </c>
      <c r="F9" s="93">
        <v>4</v>
      </c>
      <c r="G9" s="93">
        <v>10.5</v>
      </c>
      <c r="H9" s="100"/>
    </row>
    <row r="10" spans="1:8" ht="26.25" x14ac:dyDescent="0.25">
      <c r="A10" s="120"/>
      <c r="B10" s="17" t="s">
        <v>27</v>
      </c>
      <c r="C10" s="12" t="s">
        <v>221</v>
      </c>
      <c r="D10" s="12" t="s">
        <v>222</v>
      </c>
      <c r="E10" s="94"/>
      <c r="F10" s="94"/>
      <c r="G10" s="94"/>
      <c r="H10" s="106"/>
    </row>
    <row r="11" spans="1:8" ht="17.100000000000001" customHeight="1" x14ac:dyDescent="0.25">
      <c r="A11" s="120"/>
      <c r="B11" s="5" t="s">
        <v>219</v>
      </c>
      <c r="C11" s="5" t="s">
        <v>234</v>
      </c>
      <c r="D11" s="5" t="s">
        <v>236</v>
      </c>
      <c r="E11" s="93">
        <v>150</v>
      </c>
      <c r="F11" s="93"/>
      <c r="G11" s="126">
        <v>2</v>
      </c>
      <c r="H11" s="100"/>
    </row>
    <row r="12" spans="1:8" x14ac:dyDescent="0.25">
      <c r="A12" s="121"/>
      <c r="B12" s="18" t="s">
        <v>232</v>
      </c>
      <c r="C12" s="18" t="s">
        <v>235</v>
      </c>
      <c r="D12" s="18" t="s">
        <v>237</v>
      </c>
      <c r="E12" s="94"/>
      <c r="F12" s="94"/>
      <c r="G12" s="127"/>
      <c r="H12" s="106"/>
    </row>
    <row r="13" spans="1:8" x14ac:dyDescent="0.25">
      <c r="A13" s="115" t="s">
        <v>238</v>
      </c>
      <c r="B13" s="19" t="s">
        <v>239</v>
      </c>
      <c r="C13" s="5" t="s">
        <v>241</v>
      </c>
      <c r="D13" s="5" t="s">
        <v>242</v>
      </c>
      <c r="E13" s="93">
        <v>250</v>
      </c>
      <c r="F13" s="95" t="s">
        <v>94</v>
      </c>
      <c r="G13" s="95" t="s">
        <v>410</v>
      </c>
      <c r="H13" s="100"/>
    </row>
    <row r="14" spans="1:8" ht="26.25" x14ac:dyDescent="0.25">
      <c r="A14" s="116"/>
      <c r="B14" s="21" t="s">
        <v>240</v>
      </c>
      <c r="C14" s="17" t="s">
        <v>243</v>
      </c>
      <c r="D14" s="12" t="s">
        <v>244</v>
      </c>
      <c r="E14" s="99"/>
      <c r="F14" s="99"/>
      <c r="G14" s="105"/>
      <c r="H14" s="101"/>
    </row>
    <row r="15" spans="1:8" ht="26.25" x14ac:dyDescent="0.25">
      <c r="A15" s="116"/>
      <c r="B15" s="19" t="s">
        <v>245</v>
      </c>
      <c r="C15" s="8" t="s">
        <v>246</v>
      </c>
      <c r="D15" s="5"/>
      <c r="E15" s="93">
        <v>250</v>
      </c>
      <c r="F15" s="95" t="s">
        <v>144</v>
      </c>
      <c r="G15" s="93">
        <v>6</v>
      </c>
      <c r="H15" s="100"/>
    </row>
    <row r="16" spans="1:8" ht="28.5" x14ac:dyDescent="0.25">
      <c r="A16" s="116"/>
      <c r="B16" s="26" t="s">
        <v>245</v>
      </c>
      <c r="C16" s="44" t="s">
        <v>247</v>
      </c>
      <c r="D16" s="36"/>
      <c r="E16" s="108"/>
      <c r="F16" s="96"/>
      <c r="G16" s="108"/>
      <c r="H16" s="118"/>
    </row>
    <row r="17" spans="1:8" x14ac:dyDescent="0.25">
      <c r="A17" s="116"/>
      <c r="B17" s="19" t="s">
        <v>63</v>
      </c>
      <c r="C17" s="5" t="s">
        <v>248</v>
      </c>
      <c r="D17" s="5" t="s">
        <v>250</v>
      </c>
      <c r="E17" s="93">
        <v>250</v>
      </c>
      <c r="F17" s="95" t="s">
        <v>66</v>
      </c>
      <c r="G17" s="93">
        <v>21</v>
      </c>
      <c r="H17" s="100"/>
    </row>
    <row r="18" spans="1:8" x14ac:dyDescent="0.25">
      <c r="A18" s="116"/>
      <c r="B18" s="21" t="s">
        <v>64</v>
      </c>
      <c r="C18" s="17" t="s">
        <v>249</v>
      </c>
      <c r="D18" s="17" t="s">
        <v>251</v>
      </c>
      <c r="E18" s="99"/>
      <c r="F18" s="105"/>
      <c r="G18" s="99"/>
      <c r="H18" s="101"/>
    </row>
    <row r="19" spans="1:8" ht="26.25" x14ac:dyDescent="0.25">
      <c r="A19" s="116"/>
      <c r="B19" s="28" t="s">
        <v>253</v>
      </c>
      <c r="C19" s="19" t="s">
        <v>254</v>
      </c>
      <c r="D19" s="25" t="s">
        <v>256</v>
      </c>
      <c r="E19" s="93">
        <v>250</v>
      </c>
      <c r="F19" s="93">
        <v>1</v>
      </c>
      <c r="G19" s="126">
        <v>7</v>
      </c>
      <c r="H19" s="100"/>
    </row>
    <row r="20" spans="1:8" ht="26.25" x14ac:dyDescent="0.25">
      <c r="A20" s="116"/>
      <c r="B20" s="9" t="s">
        <v>252</v>
      </c>
      <c r="C20" s="21" t="s">
        <v>255</v>
      </c>
      <c r="D20" s="24" t="s">
        <v>257</v>
      </c>
      <c r="E20" s="99"/>
      <c r="F20" s="99"/>
      <c r="G20" s="127"/>
      <c r="H20" s="101"/>
    </row>
    <row r="21" spans="1:8" ht="26.25" x14ac:dyDescent="0.25">
      <c r="A21" s="116"/>
      <c r="B21" s="19" t="s">
        <v>258</v>
      </c>
      <c r="C21" s="8" t="s">
        <v>260</v>
      </c>
      <c r="D21" s="5"/>
      <c r="E21" s="93">
        <v>450</v>
      </c>
      <c r="F21" s="93">
        <v>10</v>
      </c>
      <c r="G21" s="93">
        <v>10</v>
      </c>
      <c r="H21" s="100"/>
    </row>
    <row r="22" spans="1:8" ht="26.25" x14ac:dyDescent="0.25">
      <c r="A22" s="117"/>
      <c r="B22" s="21" t="s">
        <v>258</v>
      </c>
      <c r="C22" s="9" t="s">
        <v>259</v>
      </c>
      <c r="D22" s="18"/>
      <c r="E22" s="94"/>
      <c r="F22" s="94"/>
      <c r="G22" s="94"/>
      <c r="H22" s="125"/>
    </row>
    <row r="23" spans="1:8" x14ac:dyDescent="0.25">
      <c r="A23" s="107" t="s">
        <v>199</v>
      </c>
      <c r="B23" s="5" t="s">
        <v>201</v>
      </c>
      <c r="C23" s="5" t="s">
        <v>202</v>
      </c>
      <c r="D23" s="5"/>
      <c r="E23" s="93">
        <v>150</v>
      </c>
      <c r="F23" s="95" t="s">
        <v>144</v>
      </c>
      <c r="G23" s="93">
        <v>8</v>
      </c>
      <c r="H23" s="100"/>
    </row>
    <row r="24" spans="1:8" x14ac:dyDescent="0.25">
      <c r="A24" s="108"/>
      <c r="B24" s="20" t="s">
        <v>203</v>
      </c>
      <c r="C24" s="17" t="s">
        <v>204</v>
      </c>
      <c r="D24" s="18"/>
      <c r="E24" s="99"/>
      <c r="F24" s="105"/>
      <c r="G24" s="99"/>
      <c r="H24" s="101"/>
    </row>
    <row r="25" spans="1:8" x14ac:dyDescent="0.25">
      <c r="A25" s="108"/>
      <c r="B25" s="5" t="s">
        <v>205</v>
      </c>
      <c r="C25" s="5" t="s">
        <v>207</v>
      </c>
      <c r="D25" s="5"/>
      <c r="E25" s="93">
        <v>150</v>
      </c>
      <c r="F25" s="95" t="s">
        <v>144</v>
      </c>
      <c r="G25" s="93">
        <v>8</v>
      </c>
      <c r="H25" s="100"/>
    </row>
    <row r="26" spans="1:8" x14ac:dyDescent="0.25">
      <c r="A26" s="108"/>
      <c r="B26" s="17" t="s">
        <v>206</v>
      </c>
      <c r="C26" s="17" t="s">
        <v>208</v>
      </c>
      <c r="D26" s="18"/>
      <c r="E26" s="94"/>
      <c r="F26" s="96"/>
      <c r="G26" s="94"/>
      <c r="H26" s="106"/>
    </row>
    <row r="27" spans="1:8" x14ac:dyDescent="0.25">
      <c r="A27" s="90" t="s">
        <v>200</v>
      </c>
      <c r="B27" s="5" t="s">
        <v>209</v>
      </c>
      <c r="C27" s="5" t="s">
        <v>210</v>
      </c>
      <c r="D27" s="5"/>
      <c r="E27" s="93">
        <v>150</v>
      </c>
      <c r="F27" s="95" t="s">
        <v>111</v>
      </c>
      <c r="G27" s="95">
        <v>5</v>
      </c>
      <c r="H27" s="97"/>
    </row>
    <row r="28" spans="1:8" x14ac:dyDescent="0.25">
      <c r="A28" s="92"/>
      <c r="B28" s="18" t="s">
        <v>209</v>
      </c>
      <c r="C28" s="17" t="s">
        <v>211</v>
      </c>
      <c r="D28" s="18"/>
      <c r="E28" s="94"/>
      <c r="F28" s="96"/>
      <c r="G28" s="96"/>
      <c r="H28" s="98"/>
    </row>
    <row r="29" spans="1:8" x14ac:dyDescent="0.25">
      <c r="A29" s="40"/>
    </row>
    <row r="30" spans="1:8" ht="21" x14ac:dyDescent="0.35">
      <c r="A30" s="49" t="s">
        <v>261</v>
      </c>
      <c r="B30" s="7"/>
    </row>
    <row r="31" spans="1:8" x14ac:dyDescent="0.25">
      <c r="A31" s="40"/>
    </row>
    <row r="32" spans="1:8" x14ac:dyDescent="0.25">
      <c r="A32" s="50" t="s">
        <v>416</v>
      </c>
      <c r="D32" s="1" t="s">
        <v>275</v>
      </c>
      <c r="E32" s="1" t="s">
        <v>266</v>
      </c>
      <c r="F32" s="4">
        <v>30</v>
      </c>
    </row>
    <row r="33" spans="1:6" x14ac:dyDescent="0.25">
      <c r="A33" s="1" t="s">
        <v>266</v>
      </c>
      <c r="B33" s="4">
        <v>30</v>
      </c>
      <c r="C33" s="123" t="s">
        <v>414</v>
      </c>
      <c r="D33" s="1" t="s">
        <v>270</v>
      </c>
      <c r="E33" s="1" t="s">
        <v>269</v>
      </c>
      <c r="F33" s="4">
        <v>48</v>
      </c>
    </row>
    <row r="34" spans="1:6" x14ac:dyDescent="0.25">
      <c r="A34" s="1" t="s">
        <v>262</v>
      </c>
      <c r="B34" s="4">
        <v>35</v>
      </c>
      <c r="C34" s="124"/>
      <c r="D34" s="1" t="s">
        <v>271</v>
      </c>
      <c r="E34" s="1" t="s">
        <v>263</v>
      </c>
      <c r="F34" s="4">
        <v>20</v>
      </c>
    </row>
    <row r="35" spans="1:6" x14ac:dyDescent="0.25">
      <c r="A35" s="1" t="s">
        <v>268</v>
      </c>
      <c r="B35" s="4">
        <v>18</v>
      </c>
      <c r="C35" s="124"/>
      <c r="D35" s="47" t="s">
        <v>264</v>
      </c>
      <c r="E35" s="47"/>
      <c r="F35" s="53">
        <f>SUM(F32:F34)</f>
        <v>98</v>
      </c>
    </row>
    <row r="36" spans="1:6" x14ac:dyDescent="0.25">
      <c r="A36" s="47" t="s">
        <v>264</v>
      </c>
      <c r="B36" s="51">
        <f>SUM(B33:B35)</f>
        <v>83</v>
      </c>
      <c r="C36" s="124"/>
      <c r="D36" s="48" t="s">
        <v>265</v>
      </c>
      <c r="E36" s="48"/>
      <c r="F36" s="52">
        <f>10.5+21+8</f>
        <v>39.5</v>
      </c>
    </row>
    <row r="37" spans="1:6" x14ac:dyDescent="0.25">
      <c r="A37" s="48" t="s">
        <v>265</v>
      </c>
      <c r="B37" s="52">
        <f>8+24+8</f>
        <v>40</v>
      </c>
      <c r="C37" s="1" t="s">
        <v>412</v>
      </c>
    </row>
    <row r="39" spans="1:6" x14ac:dyDescent="0.25">
      <c r="A39" s="50" t="s">
        <v>417</v>
      </c>
    </row>
    <row r="40" spans="1:6" x14ac:dyDescent="0.25">
      <c r="A40" s="1" t="s">
        <v>266</v>
      </c>
      <c r="B40" s="4">
        <v>30</v>
      </c>
      <c r="C40" s="123" t="s">
        <v>413</v>
      </c>
    </row>
    <row r="41" spans="1:6" x14ac:dyDescent="0.25">
      <c r="A41" s="1" t="s">
        <v>267</v>
      </c>
      <c r="B41" s="4">
        <v>28</v>
      </c>
      <c r="C41" s="124"/>
      <c r="D41" s="1" t="s">
        <v>272</v>
      </c>
      <c r="E41" s="1" t="s">
        <v>276</v>
      </c>
      <c r="F41" s="4">
        <v>13</v>
      </c>
    </row>
    <row r="42" spans="1:6" x14ac:dyDescent="0.25">
      <c r="A42" s="1" t="s">
        <v>268</v>
      </c>
      <c r="B42" s="4">
        <v>18</v>
      </c>
      <c r="C42" s="124"/>
      <c r="D42" s="1" t="s">
        <v>273</v>
      </c>
      <c r="E42" s="1" t="s">
        <v>278</v>
      </c>
      <c r="F42" s="4">
        <v>24</v>
      </c>
    </row>
    <row r="43" spans="1:6" x14ac:dyDescent="0.25">
      <c r="A43" s="47" t="s">
        <v>264</v>
      </c>
      <c r="B43" s="51">
        <f>SUM(B40:B42)</f>
        <v>76</v>
      </c>
      <c r="C43" s="124"/>
      <c r="D43" s="1" t="s">
        <v>274</v>
      </c>
      <c r="E43" s="1" t="s">
        <v>279</v>
      </c>
      <c r="F43" s="4">
        <v>18</v>
      </c>
    </row>
    <row r="44" spans="1:6" x14ac:dyDescent="0.25">
      <c r="A44" s="48" t="s">
        <v>265</v>
      </c>
      <c r="B44" s="52">
        <f>10.5+6+8</f>
        <v>24.5</v>
      </c>
      <c r="D44" s="47" t="s">
        <v>264</v>
      </c>
      <c r="E44" s="47"/>
      <c r="F44" s="53">
        <f>SUM(F41:F43)</f>
        <v>55</v>
      </c>
    </row>
    <row r="45" spans="1:6" x14ac:dyDescent="0.25">
      <c r="D45" s="48" t="s">
        <v>265</v>
      </c>
      <c r="E45" s="48"/>
      <c r="F45" s="52">
        <f>2+6+5</f>
        <v>13</v>
      </c>
    </row>
    <row r="47" spans="1:6" x14ac:dyDescent="0.25">
      <c r="A47" s="50" t="s">
        <v>415</v>
      </c>
      <c r="C47" s="123" t="s">
        <v>277</v>
      </c>
    </row>
    <row r="48" spans="1:6" x14ac:dyDescent="0.25">
      <c r="A48" s="1" t="s">
        <v>266</v>
      </c>
      <c r="B48" s="4">
        <v>30</v>
      </c>
      <c r="C48" s="124"/>
    </row>
    <row r="49" spans="1:3" x14ac:dyDescent="0.25">
      <c r="A49" s="1" t="s">
        <v>258</v>
      </c>
      <c r="B49" s="4">
        <v>30</v>
      </c>
      <c r="C49" s="124"/>
    </row>
    <row r="50" spans="1:3" x14ac:dyDescent="0.25">
      <c r="A50" s="1" t="s">
        <v>263</v>
      </c>
      <c r="B50" s="4">
        <v>20</v>
      </c>
      <c r="C50" s="124"/>
    </row>
    <row r="51" spans="1:3" x14ac:dyDescent="0.25">
      <c r="A51" s="47" t="s">
        <v>264</v>
      </c>
      <c r="B51" s="51">
        <f>SUM(B48:B50)</f>
        <v>80</v>
      </c>
      <c r="C51" s="124"/>
    </row>
    <row r="52" spans="1:3" x14ac:dyDescent="0.25">
      <c r="A52" s="48" t="s">
        <v>265</v>
      </c>
      <c r="B52" s="52">
        <f>10.5+10+8</f>
        <v>28.5</v>
      </c>
    </row>
    <row r="54" spans="1:3" x14ac:dyDescent="0.25">
      <c r="A54" s="119" t="s">
        <v>280</v>
      </c>
      <c r="B54" s="54">
        <v>14</v>
      </c>
    </row>
    <row r="55" spans="1:3" x14ac:dyDescent="0.25">
      <c r="A55" s="119"/>
      <c r="B55" s="55">
        <f>B54*4.8</f>
        <v>67.2</v>
      </c>
    </row>
  </sheetData>
  <mergeCells count="59">
    <mergeCell ref="E3:E4"/>
    <mergeCell ref="H3:H4"/>
    <mergeCell ref="E5:E6"/>
    <mergeCell ref="F5:F6"/>
    <mergeCell ref="G5:G6"/>
    <mergeCell ref="H5:H6"/>
    <mergeCell ref="H7:H8"/>
    <mergeCell ref="E9:E10"/>
    <mergeCell ref="F9:F10"/>
    <mergeCell ref="G9:G10"/>
    <mergeCell ref="H9:H10"/>
    <mergeCell ref="E7:E8"/>
    <mergeCell ref="F7:F8"/>
    <mergeCell ref="G7:G8"/>
    <mergeCell ref="E11:E12"/>
    <mergeCell ref="F11:F12"/>
    <mergeCell ref="G11:G12"/>
    <mergeCell ref="H11:H12"/>
    <mergeCell ref="A13:A22"/>
    <mergeCell ref="E13:E14"/>
    <mergeCell ref="F13:F14"/>
    <mergeCell ref="G13:G14"/>
    <mergeCell ref="H13:H14"/>
    <mergeCell ref="E15:E16"/>
    <mergeCell ref="F15:F16"/>
    <mergeCell ref="G15:G16"/>
    <mergeCell ref="H15:H16"/>
    <mergeCell ref="E17:E18"/>
    <mergeCell ref="F17:F18"/>
    <mergeCell ref="G17:G18"/>
    <mergeCell ref="H17:H18"/>
    <mergeCell ref="E21:E22"/>
    <mergeCell ref="F21:F22"/>
    <mergeCell ref="G21:G22"/>
    <mergeCell ref="H21:H22"/>
    <mergeCell ref="E19:E20"/>
    <mergeCell ref="F19:F20"/>
    <mergeCell ref="G19:G20"/>
    <mergeCell ref="H19:H20"/>
    <mergeCell ref="F25:F26"/>
    <mergeCell ref="G25:G26"/>
    <mergeCell ref="H25:H26"/>
    <mergeCell ref="A27:A28"/>
    <mergeCell ref="E27:E28"/>
    <mergeCell ref="F27:F28"/>
    <mergeCell ref="G27:G28"/>
    <mergeCell ref="H27:H28"/>
    <mergeCell ref="A23:A26"/>
    <mergeCell ref="E23:E24"/>
    <mergeCell ref="F23:F24"/>
    <mergeCell ref="G23:G24"/>
    <mergeCell ref="H23:H24"/>
    <mergeCell ref="E25:E26"/>
    <mergeCell ref="A54:A55"/>
    <mergeCell ref="A9:A12"/>
    <mergeCell ref="A3:A8"/>
    <mergeCell ref="C47:C51"/>
    <mergeCell ref="C40:C43"/>
    <mergeCell ref="C33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tabSelected="1" zoomScaleNormal="80" workbookViewId="0">
      <selection activeCell="G3" sqref="G3:G4"/>
    </sheetView>
  </sheetViews>
  <sheetFormatPr defaultColWidth="10.875" defaultRowHeight="15.75" x14ac:dyDescent="0.25"/>
  <cols>
    <col min="1" max="1" width="12.625" style="1" bestFit="1" customWidth="1"/>
    <col min="2" max="2" width="37.625" style="1" customWidth="1"/>
    <col min="3" max="3" width="41.875" style="1" customWidth="1"/>
    <col min="4" max="4" width="35" style="1" customWidth="1"/>
    <col min="5" max="5" width="12.625" style="1" bestFit="1" customWidth="1"/>
    <col min="6" max="6" width="12" style="1" customWidth="1"/>
    <col min="7" max="7" width="15.375" style="1" bestFit="1" customWidth="1"/>
    <col min="8" max="8" width="15.375" style="1" customWidth="1"/>
    <col min="9" max="9" width="13.5" style="4" bestFit="1" customWidth="1"/>
    <col min="10" max="16384" width="10.875" style="1"/>
  </cols>
  <sheetData>
    <row r="2" spans="1:9" s="2" customFormat="1" ht="18.75" x14ac:dyDescent="0.3">
      <c r="A2" s="34" t="s">
        <v>5</v>
      </c>
      <c r="B2" s="34" t="s">
        <v>0</v>
      </c>
      <c r="C2" s="34" t="s">
        <v>1</v>
      </c>
      <c r="D2" s="34" t="s">
        <v>2</v>
      </c>
      <c r="E2" s="34" t="s">
        <v>127</v>
      </c>
      <c r="F2" s="34" t="s">
        <v>16</v>
      </c>
      <c r="G2" s="34" t="s">
        <v>3</v>
      </c>
      <c r="H2" s="34" t="s">
        <v>411</v>
      </c>
      <c r="I2" s="35" t="s">
        <v>4</v>
      </c>
    </row>
    <row r="3" spans="1:9" ht="26.25" x14ac:dyDescent="0.25">
      <c r="A3" s="107" t="s">
        <v>10</v>
      </c>
      <c r="B3" s="5" t="s">
        <v>12</v>
      </c>
      <c r="C3" s="11" t="s">
        <v>14</v>
      </c>
      <c r="D3" s="5"/>
      <c r="E3" s="93">
        <v>250</v>
      </c>
      <c r="F3" s="95" t="s">
        <v>21</v>
      </c>
      <c r="G3" s="93">
        <v>8</v>
      </c>
      <c r="H3" s="84"/>
      <c r="I3" s="100"/>
    </row>
    <row r="4" spans="1:9" ht="26.25" x14ac:dyDescent="0.25">
      <c r="A4" s="108"/>
      <c r="B4" s="16" t="s">
        <v>13</v>
      </c>
      <c r="C4" s="12" t="s">
        <v>15</v>
      </c>
      <c r="D4" s="18"/>
      <c r="E4" s="94"/>
      <c r="F4" s="96"/>
      <c r="G4" s="94"/>
      <c r="H4" s="85">
        <v>1.5</v>
      </c>
      <c r="I4" s="106"/>
    </row>
    <row r="5" spans="1:9" ht="30.95" customHeight="1" x14ac:dyDescent="0.25">
      <c r="A5" s="108"/>
      <c r="B5" s="5" t="s">
        <v>19</v>
      </c>
      <c r="C5" s="11" t="s">
        <v>23</v>
      </c>
      <c r="D5" s="5"/>
      <c r="E5" s="93">
        <v>200</v>
      </c>
      <c r="F5" s="93">
        <v>13</v>
      </c>
      <c r="G5" s="93">
        <v>10</v>
      </c>
      <c r="H5" s="84"/>
      <c r="I5" s="100"/>
    </row>
    <row r="6" spans="1:9" ht="26.25" x14ac:dyDescent="0.25">
      <c r="A6" s="110" t="s">
        <v>11</v>
      </c>
      <c r="B6" s="17" t="s">
        <v>22</v>
      </c>
      <c r="C6" s="13" t="s">
        <v>24</v>
      </c>
      <c r="D6" s="18"/>
      <c r="E6" s="94"/>
      <c r="F6" s="94"/>
      <c r="G6" s="94"/>
      <c r="H6" s="85">
        <v>1.5</v>
      </c>
      <c r="I6" s="106"/>
    </row>
    <row r="7" spans="1:9" ht="26.25" x14ac:dyDescent="0.25">
      <c r="A7" s="91"/>
      <c r="B7" s="5" t="s">
        <v>25</v>
      </c>
      <c r="C7" s="11" t="s">
        <v>26</v>
      </c>
      <c r="D7" s="5"/>
      <c r="E7" s="93">
        <v>280</v>
      </c>
      <c r="F7" s="93">
        <v>4</v>
      </c>
      <c r="G7" s="93">
        <v>10.5</v>
      </c>
      <c r="H7" s="84"/>
      <c r="I7" s="100"/>
    </row>
    <row r="8" spans="1:9" ht="26.25" x14ac:dyDescent="0.25">
      <c r="A8" s="91"/>
      <c r="B8" s="17" t="s">
        <v>27</v>
      </c>
      <c r="C8" s="12" t="s">
        <v>28</v>
      </c>
      <c r="D8" s="18"/>
      <c r="E8" s="94"/>
      <c r="F8" s="94"/>
      <c r="G8" s="94"/>
      <c r="H8" s="85">
        <v>1.5</v>
      </c>
      <c r="I8" s="106"/>
    </row>
    <row r="9" spans="1:9" x14ac:dyDescent="0.25">
      <c r="A9" s="102" t="s">
        <v>31</v>
      </c>
      <c r="B9" s="19" t="s">
        <v>32</v>
      </c>
      <c r="C9" s="5"/>
      <c r="D9" s="5"/>
      <c r="E9" s="93">
        <v>200</v>
      </c>
      <c r="F9" s="93"/>
      <c r="G9" s="93">
        <v>0.5</v>
      </c>
      <c r="H9" s="84"/>
      <c r="I9" s="100"/>
    </row>
    <row r="10" spans="1:9" x14ac:dyDescent="0.25">
      <c r="A10" s="103"/>
      <c r="B10" s="21" t="s">
        <v>33</v>
      </c>
      <c r="C10" s="18"/>
      <c r="D10" s="18"/>
      <c r="E10" s="99"/>
      <c r="F10" s="99"/>
      <c r="G10" s="99"/>
      <c r="H10" s="88">
        <v>1.5</v>
      </c>
      <c r="I10" s="101"/>
    </row>
    <row r="11" spans="1:9" x14ac:dyDescent="0.25">
      <c r="A11" s="103"/>
      <c r="B11" s="19" t="s">
        <v>42</v>
      </c>
      <c r="C11" s="19" t="s">
        <v>44</v>
      </c>
      <c r="D11" s="5"/>
      <c r="E11" s="93">
        <v>150</v>
      </c>
      <c r="F11" s="93"/>
      <c r="G11" s="93">
        <v>3</v>
      </c>
      <c r="H11" s="84"/>
      <c r="I11" s="100"/>
    </row>
    <row r="12" spans="1:9" x14ac:dyDescent="0.25">
      <c r="A12" s="103"/>
      <c r="B12" s="21" t="s">
        <v>43</v>
      </c>
      <c r="C12" s="21" t="s">
        <v>45</v>
      </c>
      <c r="D12" s="18"/>
      <c r="E12" s="99"/>
      <c r="F12" s="99"/>
      <c r="G12" s="99"/>
      <c r="H12" s="88">
        <v>1.5</v>
      </c>
      <c r="I12" s="101"/>
    </row>
    <row r="13" spans="1:9" ht="26.25" x14ac:dyDescent="0.25">
      <c r="A13" s="103"/>
      <c r="B13" s="19" t="s">
        <v>46</v>
      </c>
      <c r="C13" s="25" t="s">
        <v>48</v>
      </c>
      <c r="D13" s="5"/>
      <c r="E13" s="93">
        <v>200</v>
      </c>
      <c r="F13" s="93"/>
      <c r="G13" s="93">
        <v>2.5</v>
      </c>
      <c r="H13" s="84"/>
      <c r="I13" s="100"/>
    </row>
    <row r="14" spans="1:9" ht="26.25" x14ac:dyDescent="0.25">
      <c r="A14" s="104"/>
      <c r="B14" s="21" t="s">
        <v>47</v>
      </c>
      <c r="C14" s="24" t="s">
        <v>49</v>
      </c>
      <c r="D14" s="18"/>
      <c r="E14" s="99"/>
      <c r="F14" s="99"/>
      <c r="G14" s="99"/>
      <c r="H14" s="88"/>
      <c r="I14" s="101"/>
    </row>
    <row r="15" spans="1:9" x14ac:dyDescent="0.25">
      <c r="A15" s="133" t="s">
        <v>62</v>
      </c>
      <c r="B15" s="5" t="s">
        <v>72</v>
      </c>
      <c r="C15" s="5" t="s">
        <v>73</v>
      </c>
      <c r="D15" s="5"/>
      <c r="E15" s="93">
        <v>250</v>
      </c>
      <c r="F15" s="95" t="s">
        <v>75</v>
      </c>
      <c r="G15" s="5"/>
      <c r="H15" s="5"/>
      <c r="I15" s="100"/>
    </row>
    <row r="16" spans="1:9" x14ac:dyDescent="0.25">
      <c r="A16" s="114"/>
      <c r="B16" s="17" t="s">
        <v>72</v>
      </c>
      <c r="C16" s="17" t="s">
        <v>74</v>
      </c>
      <c r="D16" s="18"/>
      <c r="E16" s="99"/>
      <c r="F16" s="99"/>
      <c r="G16" s="18">
        <v>6</v>
      </c>
      <c r="H16" s="18"/>
      <c r="I16" s="101"/>
    </row>
    <row r="17" spans="1:9" ht="26.25" x14ac:dyDescent="0.25">
      <c r="A17" s="102" t="s">
        <v>301</v>
      </c>
      <c r="B17" s="19" t="s">
        <v>82</v>
      </c>
      <c r="C17" s="11" t="s">
        <v>84</v>
      </c>
      <c r="D17" s="5"/>
      <c r="E17" s="93">
        <v>370</v>
      </c>
      <c r="F17" s="95" t="s">
        <v>86</v>
      </c>
      <c r="G17" s="93">
        <v>13</v>
      </c>
      <c r="H17" s="84"/>
      <c r="I17" s="100"/>
    </row>
    <row r="18" spans="1:9" ht="26.25" x14ac:dyDescent="0.25">
      <c r="A18" s="131"/>
      <c r="B18" s="21" t="s">
        <v>83</v>
      </c>
      <c r="C18" s="12" t="s">
        <v>85</v>
      </c>
      <c r="D18" s="18"/>
      <c r="E18" s="94"/>
      <c r="F18" s="96"/>
      <c r="G18" s="94"/>
      <c r="H18" s="85"/>
      <c r="I18" s="106"/>
    </row>
    <row r="19" spans="1:9" x14ac:dyDescent="0.25">
      <c r="A19" s="131"/>
      <c r="B19" s="26" t="s">
        <v>281</v>
      </c>
      <c r="C19" s="27" t="s">
        <v>283</v>
      </c>
      <c r="D19" s="36"/>
      <c r="E19" s="41"/>
      <c r="F19" s="45"/>
      <c r="G19" s="41"/>
      <c r="H19" s="89"/>
      <c r="I19" s="46"/>
    </row>
    <row r="20" spans="1:9" x14ac:dyDescent="0.25">
      <c r="A20" s="131"/>
      <c r="B20" s="26" t="s">
        <v>282</v>
      </c>
      <c r="C20" s="26" t="s">
        <v>284</v>
      </c>
      <c r="D20" s="36"/>
      <c r="E20" s="41"/>
      <c r="F20" s="45"/>
      <c r="G20" s="41">
        <v>4</v>
      </c>
      <c r="H20" s="89"/>
      <c r="I20" s="46"/>
    </row>
    <row r="21" spans="1:9" ht="26.25" x14ac:dyDescent="0.25">
      <c r="A21" s="131"/>
      <c r="B21" s="19" t="s">
        <v>92</v>
      </c>
      <c r="C21" s="11" t="s">
        <v>95</v>
      </c>
      <c r="D21" s="5"/>
      <c r="E21" s="93">
        <v>300</v>
      </c>
      <c r="F21" s="95" t="s">
        <v>94</v>
      </c>
      <c r="G21" s="93">
        <v>24</v>
      </c>
      <c r="H21" s="84"/>
      <c r="I21" s="100"/>
    </row>
    <row r="22" spans="1:9" ht="26.25" x14ac:dyDescent="0.25">
      <c r="A22" s="131"/>
      <c r="B22" s="21" t="s">
        <v>93</v>
      </c>
      <c r="C22" s="12" t="s">
        <v>96</v>
      </c>
      <c r="D22" s="18"/>
      <c r="E22" s="99"/>
      <c r="F22" s="99"/>
      <c r="G22" s="99"/>
      <c r="H22" s="88"/>
      <c r="I22" s="101"/>
    </row>
    <row r="23" spans="1:9" x14ac:dyDescent="0.25">
      <c r="A23" s="131"/>
      <c r="B23" s="5" t="s">
        <v>97</v>
      </c>
      <c r="C23" s="5" t="s">
        <v>99</v>
      </c>
      <c r="D23" s="5"/>
      <c r="E23" s="93">
        <v>300</v>
      </c>
      <c r="F23" s="95" t="s">
        <v>94</v>
      </c>
      <c r="G23" s="93">
        <v>8</v>
      </c>
      <c r="H23" s="84"/>
      <c r="I23" s="100"/>
    </row>
    <row r="24" spans="1:9" x14ac:dyDescent="0.25">
      <c r="A24" s="132"/>
      <c r="B24" s="16" t="s">
        <v>98</v>
      </c>
      <c r="C24" s="17" t="s">
        <v>100</v>
      </c>
      <c r="D24" s="18"/>
      <c r="E24" s="94"/>
      <c r="F24" s="94"/>
      <c r="G24" s="94"/>
      <c r="H24" s="85"/>
      <c r="I24" s="106"/>
    </row>
    <row r="25" spans="1:9" x14ac:dyDescent="0.25">
      <c r="A25" s="107" t="s">
        <v>138</v>
      </c>
      <c r="B25" s="19" t="s">
        <v>140</v>
      </c>
      <c r="C25" s="5" t="s">
        <v>142</v>
      </c>
      <c r="D25" s="5"/>
      <c r="E25" s="93">
        <v>200</v>
      </c>
      <c r="F25" s="95" t="s">
        <v>144</v>
      </c>
      <c r="G25" s="93">
        <v>6</v>
      </c>
      <c r="H25" s="84"/>
      <c r="I25" s="100"/>
    </row>
    <row r="26" spans="1:9" ht="26.25" x14ac:dyDescent="0.25">
      <c r="A26" s="108"/>
      <c r="B26" s="21" t="s">
        <v>141</v>
      </c>
      <c r="C26" s="12" t="s">
        <v>143</v>
      </c>
      <c r="D26" s="18"/>
      <c r="E26" s="94"/>
      <c r="F26" s="96"/>
      <c r="G26" s="94"/>
      <c r="H26" s="85"/>
      <c r="I26" s="106"/>
    </row>
    <row r="27" spans="1:9" ht="26.25" x14ac:dyDescent="0.25">
      <c r="A27" s="108"/>
      <c r="B27" s="19" t="s">
        <v>145</v>
      </c>
      <c r="C27" s="11" t="s">
        <v>146</v>
      </c>
      <c r="D27" s="5"/>
      <c r="E27" s="93">
        <v>200</v>
      </c>
      <c r="F27" s="95" t="s">
        <v>144</v>
      </c>
      <c r="G27" s="93">
        <v>6</v>
      </c>
      <c r="H27" s="84"/>
      <c r="I27" s="100"/>
    </row>
    <row r="28" spans="1:9" ht="26.25" x14ac:dyDescent="0.25">
      <c r="A28" s="108"/>
      <c r="B28" s="21" t="s">
        <v>145</v>
      </c>
      <c r="C28" s="12" t="s">
        <v>147</v>
      </c>
      <c r="D28" s="18"/>
      <c r="E28" s="94"/>
      <c r="F28" s="96"/>
      <c r="G28" s="94"/>
      <c r="H28" s="85"/>
      <c r="I28" s="106"/>
    </row>
    <row r="29" spans="1:9" x14ac:dyDescent="0.25">
      <c r="A29" s="108"/>
      <c r="B29" s="19" t="s">
        <v>148</v>
      </c>
      <c r="C29" s="5"/>
      <c r="D29" s="5"/>
      <c r="E29" s="93">
        <v>250</v>
      </c>
      <c r="F29" s="93"/>
      <c r="G29" s="93">
        <v>6</v>
      </c>
      <c r="H29" s="84"/>
      <c r="I29" s="100"/>
    </row>
    <row r="30" spans="1:9" x14ac:dyDescent="0.25">
      <c r="A30" s="108"/>
      <c r="B30" s="21" t="s">
        <v>149</v>
      </c>
      <c r="C30" s="18"/>
      <c r="D30" s="18"/>
      <c r="E30" s="99"/>
      <c r="F30" s="99"/>
      <c r="G30" s="99"/>
      <c r="H30" s="88"/>
      <c r="I30" s="101"/>
    </row>
    <row r="31" spans="1:9" x14ac:dyDescent="0.25">
      <c r="A31" s="108"/>
      <c r="B31" s="19" t="s">
        <v>150</v>
      </c>
      <c r="C31" s="5" t="s">
        <v>151</v>
      </c>
      <c r="D31" s="5"/>
      <c r="E31" s="5">
        <v>250</v>
      </c>
      <c r="F31" s="95" t="s">
        <v>144</v>
      </c>
      <c r="G31" s="5"/>
      <c r="H31" s="5"/>
      <c r="I31" s="100"/>
    </row>
    <row r="32" spans="1:9" ht="15.95" customHeight="1" x14ac:dyDescent="0.25">
      <c r="A32" s="110" t="s">
        <v>139</v>
      </c>
      <c r="B32" s="21" t="s">
        <v>150</v>
      </c>
      <c r="C32" s="17" t="s">
        <v>172</v>
      </c>
      <c r="D32" s="18"/>
      <c r="E32" s="18"/>
      <c r="F32" s="96"/>
      <c r="G32" s="18">
        <v>9</v>
      </c>
      <c r="H32" s="18"/>
      <c r="I32" s="106"/>
    </row>
    <row r="33" spans="1:9" ht="26.25" x14ac:dyDescent="0.25">
      <c r="A33" s="91"/>
      <c r="B33" s="5" t="s">
        <v>152</v>
      </c>
      <c r="C33" s="11" t="s">
        <v>153</v>
      </c>
      <c r="D33" s="5"/>
      <c r="E33" s="93">
        <v>250</v>
      </c>
      <c r="F33" s="93">
        <v>9</v>
      </c>
      <c r="G33" s="5"/>
      <c r="H33" s="5"/>
      <c r="I33" s="100"/>
    </row>
    <row r="34" spans="1:9" x14ac:dyDescent="0.25">
      <c r="A34" s="91"/>
      <c r="B34" s="17" t="s">
        <v>152</v>
      </c>
      <c r="C34" s="17" t="s">
        <v>154</v>
      </c>
      <c r="D34" s="18"/>
      <c r="E34" s="94"/>
      <c r="F34" s="94"/>
      <c r="G34" s="18">
        <v>3</v>
      </c>
      <c r="H34" s="18"/>
      <c r="I34" s="106"/>
    </row>
    <row r="35" spans="1:9" x14ac:dyDescent="0.25">
      <c r="A35" s="91"/>
      <c r="B35" s="5" t="s">
        <v>155</v>
      </c>
      <c r="C35" s="5" t="s">
        <v>156</v>
      </c>
      <c r="D35" s="5"/>
      <c r="E35" s="93">
        <v>180</v>
      </c>
      <c r="F35" s="93">
        <v>1.9</v>
      </c>
      <c r="G35" s="93">
        <v>3</v>
      </c>
      <c r="H35" s="84"/>
      <c r="I35" s="100"/>
    </row>
    <row r="36" spans="1:9" x14ac:dyDescent="0.25">
      <c r="A36" s="91"/>
      <c r="B36" s="17" t="s">
        <v>155</v>
      </c>
      <c r="C36" s="17" t="s">
        <v>157</v>
      </c>
      <c r="D36" s="18"/>
      <c r="E36" s="99"/>
      <c r="F36" s="99"/>
      <c r="G36" s="99"/>
      <c r="H36" s="88"/>
      <c r="I36" s="101"/>
    </row>
    <row r="37" spans="1:9" x14ac:dyDescent="0.25">
      <c r="A37" s="91"/>
      <c r="B37" s="5" t="s">
        <v>158</v>
      </c>
      <c r="C37" s="5" t="s">
        <v>159</v>
      </c>
      <c r="D37" s="5"/>
      <c r="E37" s="93">
        <v>180</v>
      </c>
      <c r="F37" s="93">
        <v>1.9</v>
      </c>
      <c r="G37" s="93">
        <v>3</v>
      </c>
      <c r="H37" s="84"/>
      <c r="I37" s="100"/>
    </row>
    <row r="38" spans="1:9" x14ac:dyDescent="0.25">
      <c r="A38" s="92"/>
      <c r="B38" s="17" t="s">
        <v>158</v>
      </c>
      <c r="C38" s="17" t="s">
        <v>160</v>
      </c>
      <c r="D38" s="18"/>
      <c r="E38" s="94"/>
      <c r="F38" s="94"/>
      <c r="G38" s="94"/>
      <c r="H38" s="85"/>
      <c r="I38" s="106"/>
    </row>
    <row r="39" spans="1:9" x14ac:dyDescent="0.25">
      <c r="A39" s="102" t="s">
        <v>161</v>
      </c>
      <c r="B39" s="19" t="s">
        <v>166</v>
      </c>
      <c r="C39" s="19" t="s">
        <v>167</v>
      </c>
      <c r="D39" s="5"/>
      <c r="E39" s="93"/>
      <c r="F39" s="93">
        <v>10</v>
      </c>
      <c r="G39" s="93">
        <v>9</v>
      </c>
      <c r="H39" s="84"/>
      <c r="I39" s="100"/>
    </row>
    <row r="40" spans="1:9" x14ac:dyDescent="0.25">
      <c r="A40" s="103"/>
      <c r="B40" s="21" t="s">
        <v>166</v>
      </c>
      <c r="C40" s="21" t="s">
        <v>168</v>
      </c>
      <c r="D40" s="18"/>
      <c r="E40" s="94"/>
      <c r="F40" s="94"/>
      <c r="G40" s="94"/>
      <c r="H40" s="85"/>
      <c r="I40" s="106"/>
    </row>
    <row r="41" spans="1:9" ht="26.25" x14ac:dyDescent="0.25">
      <c r="A41" s="103"/>
      <c r="B41" s="33" t="s">
        <v>169</v>
      </c>
      <c r="C41" s="25" t="s">
        <v>170</v>
      </c>
      <c r="D41" s="5"/>
      <c r="E41" s="93"/>
      <c r="F41" s="93">
        <v>10</v>
      </c>
      <c r="G41" s="93">
        <v>9</v>
      </c>
      <c r="H41" s="84"/>
      <c r="I41" s="100"/>
    </row>
    <row r="42" spans="1:9" ht="26.25" x14ac:dyDescent="0.25">
      <c r="A42" s="103"/>
      <c r="B42" s="31" t="s">
        <v>169</v>
      </c>
      <c r="C42" s="24" t="s">
        <v>171</v>
      </c>
      <c r="D42" s="18"/>
      <c r="E42" s="94"/>
      <c r="F42" s="94"/>
      <c r="G42" s="94"/>
      <c r="H42" s="85"/>
      <c r="I42" s="106"/>
    </row>
    <row r="43" spans="1:9" x14ac:dyDescent="0.25">
      <c r="A43" s="103"/>
      <c r="B43" s="19" t="s">
        <v>173</v>
      </c>
      <c r="C43" s="19" t="s">
        <v>174</v>
      </c>
      <c r="D43" s="5"/>
      <c r="E43" s="93"/>
      <c r="F43" s="93">
        <v>10</v>
      </c>
      <c r="G43" s="93">
        <v>9</v>
      </c>
      <c r="H43" s="84"/>
      <c r="I43" s="100"/>
    </row>
    <row r="44" spans="1:9" x14ac:dyDescent="0.25">
      <c r="A44" s="103"/>
      <c r="B44" s="21" t="s">
        <v>173</v>
      </c>
      <c r="C44" s="20" t="s">
        <v>175</v>
      </c>
      <c r="D44" s="18"/>
      <c r="E44" s="94"/>
      <c r="F44" s="94"/>
      <c r="G44" s="94"/>
      <c r="H44" s="85"/>
      <c r="I44" s="106"/>
    </row>
    <row r="45" spans="1:9" x14ac:dyDescent="0.25">
      <c r="A45" s="103"/>
      <c r="B45" s="19" t="s">
        <v>176</v>
      </c>
      <c r="C45" s="19" t="s">
        <v>178</v>
      </c>
      <c r="D45" s="5"/>
      <c r="E45" s="93"/>
      <c r="F45" s="93">
        <v>10</v>
      </c>
      <c r="G45" s="93">
        <v>9</v>
      </c>
      <c r="H45" s="84"/>
      <c r="I45" s="100"/>
    </row>
    <row r="46" spans="1:9" ht="25.5" x14ac:dyDescent="0.25">
      <c r="A46" s="103"/>
      <c r="B46" s="26" t="s">
        <v>177</v>
      </c>
      <c r="C46" s="32" t="s">
        <v>179</v>
      </c>
      <c r="D46" s="36"/>
      <c r="E46" s="107"/>
      <c r="F46" s="107"/>
      <c r="G46" s="107"/>
      <c r="H46" s="89"/>
      <c r="I46" s="109"/>
    </row>
    <row r="47" spans="1:9" x14ac:dyDescent="0.25">
      <c r="A47" s="103"/>
      <c r="B47" s="19" t="s">
        <v>180</v>
      </c>
      <c r="C47" s="19" t="s">
        <v>181</v>
      </c>
      <c r="D47" s="5"/>
      <c r="E47" s="93"/>
      <c r="F47" s="93">
        <v>10</v>
      </c>
      <c r="G47" s="93">
        <v>10</v>
      </c>
      <c r="H47" s="84"/>
      <c r="I47" s="100"/>
    </row>
    <row r="48" spans="1:9" x14ac:dyDescent="0.25">
      <c r="A48" s="103"/>
      <c r="B48" s="21" t="s">
        <v>180</v>
      </c>
      <c r="C48" s="21" t="s">
        <v>182</v>
      </c>
      <c r="D48" s="18"/>
      <c r="E48" s="94"/>
      <c r="F48" s="94"/>
      <c r="G48" s="94"/>
      <c r="H48" s="85"/>
      <c r="I48" s="106"/>
    </row>
    <row r="49" spans="1:9" ht="26.25" x14ac:dyDescent="0.25">
      <c r="A49" s="103"/>
      <c r="B49" s="33" t="s">
        <v>183</v>
      </c>
      <c r="C49" s="25" t="s">
        <v>184</v>
      </c>
      <c r="D49" s="5"/>
      <c r="E49" s="93"/>
      <c r="F49" s="93">
        <v>10</v>
      </c>
      <c r="G49" s="93">
        <v>10</v>
      </c>
      <c r="H49" s="84"/>
      <c r="I49" s="100"/>
    </row>
    <row r="50" spans="1:9" ht="26.25" x14ac:dyDescent="0.25">
      <c r="A50" s="103"/>
      <c r="B50" s="31" t="s">
        <v>183</v>
      </c>
      <c r="C50" s="24" t="s">
        <v>185</v>
      </c>
      <c r="D50" s="18"/>
      <c r="E50" s="94"/>
      <c r="F50" s="94"/>
      <c r="G50" s="94"/>
      <c r="H50" s="85"/>
      <c r="I50" s="106"/>
    </row>
    <row r="51" spans="1:9" x14ac:dyDescent="0.25">
      <c r="A51" s="103"/>
      <c r="B51" s="19" t="s">
        <v>186</v>
      </c>
      <c r="C51" s="19" t="s">
        <v>187</v>
      </c>
      <c r="D51" s="5"/>
      <c r="E51" s="93"/>
      <c r="F51" s="93">
        <v>10</v>
      </c>
      <c r="G51" s="93">
        <v>12</v>
      </c>
      <c r="H51" s="84"/>
      <c r="I51" s="100"/>
    </row>
    <row r="52" spans="1:9" x14ac:dyDescent="0.25">
      <c r="A52" s="103"/>
      <c r="B52" s="21" t="s">
        <v>186</v>
      </c>
      <c r="C52" s="21" t="s">
        <v>188</v>
      </c>
      <c r="D52" s="18"/>
      <c r="E52" s="94"/>
      <c r="F52" s="94"/>
      <c r="G52" s="94"/>
      <c r="H52" s="85"/>
      <c r="I52" s="106"/>
    </row>
    <row r="53" spans="1:9" x14ac:dyDescent="0.25">
      <c r="A53" s="103"/>
      <c r="B53" s="33" t="s">
        <v>189</v>
      </c>
      <c r="C53" s="19" t="s">
        <v>190</v>
      </c>
      <c r="D53" s="5"/>
      <c r="E53" s="93"/>
      <c r="F53" s="93">
        <v>10</v>
      </c>
      <c r="G53" s="93">
        <v>12</v>
      </c>
      <c r="H53" s="84"/>
      <c r="I53" s="100"/>
    </row>
    <row r="54" spans="1:9" x14ac:dyDescent="0.25">
      <c r="A54" s="103"/>
      <c r="B54" s="31" t="s">
        <v>189</v>
      </c>
      <c r="C54" s="21" t="s">
        <v>191</v>
      </c>
      <c r="D54" s="18"/>
      <c r="E54" s="94"/>
      <c r="F54" s="94"/>
      <c r="G54" s="94"/>
      <c r="H54" s="85"/>
      <c r="I54" s="106"/>
    </row>
    <row r="55" spans="1:9" x14ac:dyDescent="0.25">
      <c r="A55" s="103"/>
      <c r="B55" s="33" t="s">
        <v>192</v>
      </c>
      <c r="C55" s="19" t="s">
        <v>193</v>
      </c>
      <c r="D55" s="5"/>
      <c r="E55" s="93"/>
      <c r="F55" s="95" t="s">
        <v>195</v>
      </c>
      <c r="G55" s="93">
        <v>14</v>
      </c>
      <c r="H55" s="84"/>
      <c r="I55" s="100"/>
    </row>
    <row r="56" spans="1:9" x14ac:dyDescent="0.25">
      <c r="A56" s="103"/>
      <c r="B56" s="31" t="s">
        <v>192</v>
      </c>
      <c r="C56" s="21" t="s">
        <v>194</v>
      </c>
      <c r="D56" s="18"/>
      <c r="E56" s="94"/>
      <c r="F56" s="96"/>
      <c r="G56" s="94"/>
      <c r="H56" s="85"/>
      <c r="I56" s="106"/>
    </row>
    <row r="57" spans="1:9" x14ac:dyDescent="0.25">
      <c r="A57" s="103"/>
      <c r="B57" s="33" t="s">
        <v>196</v>
      </c>
      <c r="C57" s="19" t="s">
        <v>197</v>
      </c>
      <c r="D57" s="5"/>
      <c r="E57" s="93"/>
      <c r="F57" s="93">
        <v>10</v>
      </c>
      <c r="G57" s="93">
        <v>14</v>
      </c>
      <c r="H57" s="84"/>
      <c r="I57" s="100"/>
    </row>
    <row r="58" spans="1:9" x14ac:dyDescent="0.25">
      <c r="A58" s="104"/>
      <c r="B58" s="31" t="s">
        <v>196</v>
      </c>
      <c r="C58" s="21" t="s">
        <v>198</v>
      </c>
      <c r="D58" s="18"/>
      <c r="E58" s="94"/>
      <c r="F58" s="94"/>
      <c r="G58" s="94"/>
      <c r="H58" s="85"/>
      <c r="I58" s="106"/>
    </row>
    <row r="59" spans="1:9" s="3" customFormat="1" ht="25.5" x14ac:dyDescent="0.2">
      <c r="A59" s="103" t="s">
        <v>297</v>
      </c>
      <c r="B59" s="5" t="s">
        <v>286</v>
      </c>
      <c r="C59" s="11" t="s">
        <v>287</v>
      </c>
      <c r="D59" s="5"/>
      <c r="E59" s="5"/>
      <c r="F59" s="95" t="s">
        <v>300</v>
      </c>
      <c r="G59" s="5"/>
      <c r="H59" s="5"/>
      <c r="I59" s="37"/>
    </row>
    <row r="60" spans="1:9" s="3" customFormat="1" ht="12.75" x14ac:dyDescent="0.2">
      <c r="A60" s="128"/>
      <c r="B60" s="17" t="s">
        <v>285</v>
      </c>
      <c r="C60" s="17" t="s">
        <v>288</v>
      </c>
      <c r="D60" s="18"/>
      <c r="E60" s="18"/>
      <c r="F60" s="130"/>
      <c r="G60" s="18">
        <v>4</v>
      </c>
      <c r="H60" s="18"/>
      <c r="I60" s="38"/>
    </row>
    <row r="61" spans="1:9" s="3" customFormat="1" ht="25.5" x14ac:dyDescent="0.2">
      <c r="A61" s="128"/>
      <c r="B61" s="5" t="s">
        <v>289</v>
      </c>
      <c r="C61" s="11" t="s">
        <v>291</v>
      </c>
      <c r="D61" s="5"/>
      <c r="E61" s="5"/>
      <c r="F61" s="95" t="s">
        <v>299</v>
      </c>
      <c r="G61" s="5"/>
      <c r="H61" s="5"/>
      <c r="I61" s="37"/>
    </row>
    <row r="62" spans="1:9" s="3" customFormat="1" ht="12.75" x14ac:dyDescent="0.2">
      <c r="A62" s="128"/>
      <c r="B62" s="17" t="s">
        <v>290</v>
      </c>
      <c r="C62" s="17" t="s">
        <v>292</v>
      </c>
      <c r="D62" s="18"/>
      <c r="E62" s="18"/>
      <c r="F62" s="130"/>
      <c r="G62" s="18">
        <v>3</v>
      </c>
      <c r="H62" s="18"/>
      <c r="I62" s="38"/>
    </row>
    <row r="63" spans="1:9" s="3" customFormat="1" ht="25.5" x14ac:dyDescent="0.2">
      <c r="A63" s="128"/>
      <c r="B63" s="5" t="s">
        <v>293</v>
      </c>
      <c r="C63" s="11" t="s">
        <v>295</v>
      </c>
      <c r="D63" s="5"/>
      <c r="E63" s="5"/>
      <c r="F63" s="95" t="s">
        <v>298</v>
      </c>
      <c r="G63" s="5"/>
      <c r="H63" s="5"/>
      <c r="I63" s="37"/>
    </row>
    <row r="64" spans="1:9" s="3" customFormat="1" ht="12.75" x14ac:dyDescent="0.2">
      <c r="A64" s="129"/>
      <c r="B64" s="17" t="s">
        <v>294</v>
      </c>
      <c r="C64" s="18" t="s">
        <v>296</v>
      </c>
      <c r="D64" s="18"/>
      <c r="E64" s="18"/>
      <c r="F64" s="130"/>
      <c r="G64" s="18">
        <v>7</v>
      </c>
      <c r="H64" s="18"/>
      <c r="I64" s="38"/>
    </row>
    <row r="65" spans="1:9" x14ac:dyDescent="0.25">
      <c r="A65" s="107" t="s">
        <v>199</v>
      </c>
      <c r="B65" s="5" t="s">
        <v>201</v>
      </c>
      <c r="C65" s="5" t="s">
        <v>202</v>
      </c>
      <c r="D65" s="5"/>
      <c r="E65" s="93">
        <v>150</v>
      </c>
      <c r="F65" s="95" t="s">
        <v>144</v>
      </c>
      <c r="G65" s="93">
        <v>8</v>
      </c>
      <c r="H65" s="84"/>
      <c r="I65" s="100"/>
    </row>
    <row r="66" spans="1:9" x14ac:dyDescent="0.25">
      <c r="A66" s="108"/>
      <c r="B66" s="20" t="s">
        <v>203</v>
      </c>
      <c r="C66" s="17" t="s">
        <v>204</v>
      </c>
      <c r="D66" s="18"/>
      <c r="E66" s="99"/>
      <c r="F66" s="105"/>
      <c r="G66" s="99"/>
      <c r="H66" s="88"/>
      <c r="I66" s="101"/>
    </row>
    <row r="67" spans="1:9" x14ac:dyDescent="0.25">
      <c r="A67" s="108"/>
      <c r="B67" s="5" t="s">
        <v>205</v>
      </c>
      <c r="C67" s="5" t="s">
        <v>207</v>
      </c>
      <c r="D67" s="5"/>
      <c r="E67" s="93">
        <v>150</v>
      </c>
      <c r="F67" s="95" t="s">
        <v>144</v>
      </c>
      <c r="G67" s="93">
        <v>8</v>
      </c>
      <c r="H67" s="84"/>
      <c r="I67" s="100"/>
    </row>
    <row r="68" spans="1:9" x14ac:dyDescent="0.25">
      <c r="A68" s="108"/>
      <c r="B68" s="17" t="s">
        <v>206</v>
      </c>
      <c r="C68" s="17" t="s">
        <v>208</v>
      </c>
      <c r="D68" s="18"/>
      <c r="E68" s="94"/>
      <c r="F68" s="96"/>
      <c r="G68" s="94"/>
      <c r="H68" s="85"/>
      <c r="I68" s="106"/>
    </row>
    <row r="69" spans="1:9" x14ac:dyDescent="0.25">
      <c r="A69" s="90" t="s">
        <v>200</v>
      </c>
      <c r="B69" s="5" t="s">
        <v>209</v>
      </c>
      <c r="C69" s="5" t="s">
        <v>210</v>
      </c>
      <c r="D69" s="5"/>
      <c r="E69" s="93">
        <v>150</v>
      </c>
      <c r="F69" s="95" t="s">
        <v>111</v>
      </c>
      <c r="G69" s="95">
        <v>5</v>
      </c>
      <c r="H69" s="86"/>
      <c r="I69" s="97"/>
    </row>
    <row r="70" spans="1:9" x14ac:dyDescent="0.25">
      <c r="A70" s="92"/>
      <c r="B70" s="18" t="s">
        <v>209</v>
      </c>
      <c r="C70" s="17" t="s">
        <v>211</v>
      </c>
      <c r="D70" s="18"/>
      <c r="E70" s="94"/>
      <c r="F70" s="96"/>
      <c r="G70" s="96"/>
      <c r="H70" s="87"/>
      <c r="I70" s="98"/>
    </row>
  </sheetData>
  <mergeCells count="130">
    <mergeCell ref="E5:E6"/>
    <mergeCell ref="F5:F6"/>
    <mergeCell ref="G5:G6"/>
    <mergeCell ref="I5:I6"/>
    <mergeCell ref="A6:A8"/>
    <mergeCell ref="E7:E8"/>
    <mergeCell ref="F7:F8"/>
    <mergeCell ref="G7:G8"/>
    <mergeCell ref="I7:I8"/>
    <mergeCell ref="A3:A5"/>
    <mergeCell ref="E3:E4"/>
    <mergeCell ref="F3:F4"/>
    <mergeCell ref="G3:G4"/>
    <mergeCell ref="I3:I4"/>
    <mergeCell ref="A15:A16"/>
    <mergeCell ref="E15:E16"/>
    <mergeCell ref="F15:F16"/>
    <mergeCell ref="I15:I16"/>
    <mergeCell ref="E11:E12"/>
    <mergeCell ref="F11:F12"/>
    <mergeCell ref="G11:G12"/>
    <mergeCell ref="I11:I12"/>
    <mergeCell ref="E13:E14"/>
    <mergeCell ref="F13:F14"/>
    <mergeCell ref="G13:G14"/>
    <mergeCell ref="I13:I14"/>
    <mergeCell ref="A9:A14"/>
    <mergeCell ref="E9:E10"/>
    <mergeCell ref="F9:F10"/>
    <mergeCell ref="G9:G10"/>
    <mergeCell ref="I9:I10"/>
    <mergeCell ref="E21:E22"/>
    <mergeCell ref="F21:F22"/>
    <mergeCell ref="G21:G22"/>
    <mergeCell ref="I21:I22"/>
    <mergeCell ref="E23:E24"/>
    <mergeCell ref="F23:F24"/>
    <mergeCell ref="G23:G24"/>
    <mergeCell ref="I23:I24"/>
    <mergeCell ref="A17:A24"/>
    <mergeCell ref="E17:E18"/>
    <mergeCell ref="F17:F18"/>
    <mergeCell ref="G17:G18"/>
    <mergeCell ref="I17:I18"/>
    <mergeCell ref="F27:F28"/>
    <mergeCell ref="G27:G28"/>
    <mergeCell ref="I27:I28"/>
    <mergeCell ref="E29:E30"/>
    <mergeCell ref="F29:F30"/>
    <mergeCell ref="G29:G30"/>
    <mergeCell ref="I29:I30"/>
    <mergeCell ref="A25:A31"/>
    <mergeCell ref="E25:E26"/>
    <mergeCell ref="F25:F26"/>
    <mergeCell ref="G25:G26"/>
    <mergeCell ref="I25:I26"/>
    <mergeCell ref="E27:E28"/>
    <mergeCell ref="F31:F32"/>
    <mergeCell ref="I31:I32"/>
    <mergeCell ref="A32:A38"/>
    <mergeCell ref="E33:E34"/>
    <mergeCell ref="F33:F34"/>
    <mergeCell ref="I33:I34"/>
    <mergeCell ref="E35:E36"/>
    <mergeCell ref="F35:F36"/>
    <mergeCell ref="G35:G36"/>
    <mergeCell ref="I35:I36"/>
    <mergeCell ref="E39:E40"/>
    <mergeCell ref="F39:F40"/>
    <mergeCell ref="G39:G40"/>
    <mergeCell ref="I39:I40"/>
    <mergeCell ref="E37:E38"/>
    <mergeCell ref="F37:F38"/>
    <mergeCell ref="G37:G38"/>
    <mergeCell ref="I37:I38"/>
    <mergeCell ref="A39:A58"/>
    <mergeCell ref="E45:E46"/>
    <mergeCell ref="F45:F46"/>
    <mergeCell ref="G45:G46"/>
    <mergeCell ref="I45:I46"/>
    <mergeCell ref="E47:E48"/>
    <mergeCell ref="F47:F48"/>
    <mergeCell ref="G47:G48"/>
    <mergeCell ref="I47:I48"/>
    <mergeCell ref="E41:E42"/>
    <mergeCell ref="F41:F42"/>
    <mergeCell ref="G41:G42"/>
    <mergeCell ref="I41:I42"/>
    <mergeCell ref="E43:E44"/>
    <mergeCell ref="F43:F44"/>
    <mergeCell ref="G43:G44"/>
    <mergeCell ref="I43:I44"/>
    <mergeCell ref="E53:E54"/>
    <mergeCell ref="F53:F54"/>
    <mergeCell ref="G53:G54"/>
    <mergeCell ref="I53:I54"/>
    <mergeCell ref="E55:E56"/>
    <mergeCell ref="F55:F56"/>
    <mergeCell ref="G55:G56"/>
    <mergeCell ref="I55:I56"/>
    <mergeCell ref="E49:E50"/>
    <mergeCell ref="F49:F50"/>
    <mergeCell ref="G49:G50"/>
    <mergeCell ref="I49:I50"/>
    <mergeCell ref="E51:E52"/>
    <mergeCell ref="F51:F52"/>
    <mergeCell ref="G51:G52"/>
    <mergeCell ref="I51:I52"/>
    <mergeCell ref="A69:A70"/>
    <mergeCell ref="E69:E70"/>
    <mergeCell ref="F69:F70"/>
    <mergeCell ref="G69:G70"/>
    <mergeCell ref="I69:I70"/>
    <mergeCell ref="E57:E58"/>
    <mergeCell ref="F57:F58"/>
    <mergeCell ref="G57:G58"/>
    <mergeCell ref="I57:I58"/>
    <mergeCell ref="A65:A68"/>
    <mergeCell ref="E65:E66"/>
    <mergeCell ref="F65:F66"/>
    <mergeCell ref="G65:G66"/>
    <mergeCell ref="I65:I66"/>
    <mergeCell ref="E67:E68"/>
    <mergeCell ref="A59:A64"/>
    <mergeCell ref="F59:F60"/>
    <mergeCell ref="F61:F62"/>
    <mergeCell ref="F63:F64"/>
    <mergeCell ref="F67:F68"/>
    <mergeCell ref="G67:G68"/>
    <mergeCell ref="I67:I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0"/>
  <sheetViews>
    <sheetView topLeftCell="A17" zoomScale="150" workbookViewId="0">
      <selection activeCell="E91" sqref="E91"/>
    </sheetView>
  </sheetViews>
  <sheetFormatPr defaultColWidth="10.875" defaultRowHeight="15.75" x14ac:dyDescent="0.25"/>
  <cols>
    <col min="1" max="2" width="12.125" style="1" customWidth="1"/>
    <col min="3" max="3" width="42.375" style="1" customWidth="1"/>
    <col min="4" max="4" width="13.125" style="1" customWidth="1"/>
    <col min="5" max="5" width="50.875" style="1" customWidth="1"/>
    <col min="6" max="16384" width="10.875" style="1"/>
  </cols>
  <sheetData>
    <row r="2" spans="1:9" s="2" customFormat="1" ht="18.75" x14ac:dyDescent="0.3">
      <c r="A2" s="34" t="s">
        <v>5</v>
      </c>
      <c r="B2" s="34"/>
      <c r="C2" s="34" t="s">
        <v>0</v>
      </c>
      <c r="D2" s="34" t="s">
        <v>1</v>
      </c>
      <c r="E2" s="34" t="s">
        <v>2</v>
      </c>
      <c r="F2" s="34" t="s">
        <v>127</v>
      </c>
      <c r="G2" s="34" t="s">
        <v>16</v>
      </c>
      <c r="H2" s="34" t="s">
        <v>3</v>
      </c>
      <c r="I2" s="35" t="s">
        <v>4</v>
      </c>
    </row>
    <row r="3" spans="1:9" s="40" customFormat="1" ht="12.75" x14ac:dyDescent="0.2">
      <c r="A3" s="134" t="s">
        <v>302</v>
      </c>
      <c r="B3" s="59" t="s">
        <v>303</v>
      </c>
      <c r="C3" s="60" t="s">
        <v>310</v>
      </c>
      <c r="D3" s="60"/>
      <c r="E3" s="60"/>
      <c r="F3" s="60"/>
      <c r="G3" s="60">
        <v>9</v>
      </c>
      <c r="H3" s="60"/>
      <c r="I3" s="61"/>
    </row>
    <row r="4" spans="1:9" s="40" customFormat="1" ht="12.75" x14ac:dyDescent="0.2">
      <c r="A4" s="135"/>
      <c r="B4" s="62"/>
      <c r="C4" s="63" t="s">
        <v>314</v>
      </c>
      <c r="D4" s="63"/>
      <c r="E4" s="63"/>
      <c r="F4" s="63"/>
      <c r="G4" s="79" t="s">
        <v>398</v>
      </c>
      <c r="H4" s="63"/>
      <c r="I4" s="64"/>
    </row>
    <row r="5" spans="1:9" s="40" customFormat="1" ht="12.75" x14ac:dyDescent="0.2">
      <c r="A5" s="135"/>
      <c r="B5" s="62"/>
      <c r="C5" s="63" t="s">
        <v>311</v>
      </c>
      <c r="D5" s="63"/>
      <c r="E5" s="63"/>
      <c r="F5" s="63"/>
      <c r="G5" s="63"/>
      <c r="H5" s="63"/>
      <c r="I5" s="64"/>
    </row>
    <row r="6" spans="1:9" s="40" customFormat="1" ht="12.75" x14ac:dyDescent="0.2">
      <c r="A6" s="135"/>
      <c r="B6" s="62" t="s">
        <v>304</v>
      </c>
      <c r="C6" s="63" t="s">
        <v>312</v>
      </c>
      <c r="D6" s="63"/>
      <c r="E6" s="63"/>
      <c r="F6" s="63"/>
      <c r="H6" s="63"/>
      <c r="I6" s="64"/>
    </row>
    <row r="7" spans="1:9" s="40" customFormat="1" ht="12.75" x14ac:dyDescent="0.2">
      <c r="A7" s="135"/>
      <c r="B7" s="62"/>
      <c r="C7" s="63" t="s">
        <v>313</v>
      </c>
      <c r="D7" s="63"/>
      <c r="E7" s="63"/>
      <c r="F7" s="63"/>
      <c r="G7" s="79">
        <v>9</v>
      </c>
      <c r="H7" s="63"/>
      <c r="I7" s="64"/>
    </row>
    <row r="8" spans="1:9" s="40" customFormat="1" ht="12.75" x14ac:dyDescent="0.2">
      <c r="A8" s="135"/>
      <c r="B8" s="62" t="s">
        <v>305</v>
      </c>
      <c r="C8" s="63" t="s">
        <v>315</v>
      </c>
      <c r="D8" s="63"/>
      <c r="E8" s="63"/>
      <c r="F8" s="63"/>
      <c r="G8" s="63"/>
      <c r="H8" s="63"/>
      <c r="I8" s="64"/>
    </row>
    <row r="9" spans="1:9" s="40" customFormat="1" ht="12.75" x14ac:dyDescent="0.2">
      <c r="A9" s="135"/>
      <c r="B9" s="62"/>
      <c r="C9" s="63" t="s">
        <v>317</v>
      </c>
      <c r="D9" s="63"/>
      <c r="E9" s="63"/>
      <c r="F9" s="63"/>
      <c r="G9" s="63"/>
      <c r="H9" s="63"/>
      <c r="I9" s="64"/>
    </row>
    <row r="10" spans="1:9" s="40" customFormat="1" ht="12.75" x14ac:dyDescent="0.2">
      <c r="A10" s="135"/>
      <c r="B10" s="65" t="s">
        <v>306</v>
      </c>
      <c r="C10" s="66" t="s">
        <v>316</v>
      </c>
      <c r="D10" s="66"/>
      <c r="E10" s="66"/>
      <c r="F10" s="66"/>
      <c r="G10" s="66">
        <v>9</v>
      </c>
      <c r="H10" s="66"/>
      <c r="I10" s="67"/>
    </row>
    <row r="11" spans="1:9" s="40" customFormat="1" ht="9" customHeight="1" x14ac:dyDescent="0.2">
      <c r="A11" s="135"/>
      <c r="B11" s="56"/>
      <c r="C11" s="57"/>
      <c r="D11" s="57"/>
      <c r="E11" s="57"/>
      <c r="F11" s="57"/>
      <c r="G11" s="57"/>
      <c r="H11" s="57"/>
      <c r="I11" s="58"/>
    </row>
    <row r="12" spans="1:9" s="40" customFormat="1" ht="12.75" x14ac:dyDescent="0.2">
      <c r="A12" s="135"/>
      <c r="B12" s="59" t="s">
        <v>307</v>
      </c>
      <c r="C12" s="60" t="s">
        <v>310</v>
      </c>
      <c r="D12" s="60"/>
      <c r="E12" s="60"/>
      <c r="F12" s="60"/>
      <c r="G12" s="60">
        <v>9</v>
      </c>
      <c r="H12" s="60"/>
      <c r="I12" s="61"/>
    </row>
    <row r="13" spans="1:9" s="40" customFormat="1" ht="12.75" x14ac:dyDescent="0.2">
      <c r="A13" s="135"/>
      <c r="B13" s="62"/>
      <c r="C13" s="63" t="s">
        <v>318</v>
      </c>
      <c r="D13" s="63"/>
      <c r="E13" s="63"/>
      <c r="F13" s="63"/>
      <c r="G13" s="63">
        <v>9</v>
      </c>
      <c r="H13" s="63"/>
      <c r="I13" s="64"/>
    </row>
    <row r="14" spans="1:9" s="40" customFormat="1" ht="12.75" x14ac:dyDescent="0.2">
      <c r="A14" s="135"/>
      <c r="B14" s="62" t="s">
        <v>308</v>
      </c>
      <c r="C14" s="63" t="s">
        <v>319</v>
      </c>
      <c r="D14" s="63"/>
      <c r="E14" s="63"/>
      <c r="F14" s="63"/>
      <c r="G14" s="63"/>
      <c r="H14" s="63"/>
      <c r="I14" s="64"/>
    </row>
    <row r="15" spans="1:9" s="40" customFormat="1" ht="12.75" x14ac:dyDescent="0.2">
      <c r="A15" s="135"/>
      <c r="B15" s="62"/>
      <c r="C15" s="63" t="s">
        <v>320</v>
      </c>
      <c r="D15" s="63"/>
      <c r="E15" s="63"/>
      <c r="F15" s="63"/>
      <c r="G15" s="63">
        <v>9</v>
      </c>
      <c r="H15" s="63"/>
      <c r="I15" s="64"/>
    </row>
    <row r="16" spans="1:9" s="40" customFormat="1" ht="12.75" x14ac:dyDescent="0.2">
      <c r="A16" s="135"/>
      <c r="B16" s="62"/>
      <c r="C16" s="63" t="s">
        <v>321</v>
      </c>
      <c r="D16" s="63"/>
      <c r="E16" s="63"/>
      <c r="F16" s="63"/>
      <c r="G16" s="63"/>
      <c r="H16" s="63"/>
      <c r="I16" s="64"/>
    </row>
    <row r="17" spans="1:9" s="40" customFormat="1" ht="12.75" x14ac:dyDescent="0.2">
      <c r="A17" s="135"/>
      <c r="B17" s="62" t="s">
        <v>309</v>
      </c>
      <c r="C17" s="63" t="s">
        <v>322</v>
      </c>
      <c r="D17" s="63"/>
      <c r="E17" s="63"/>
      <c r="F17" s="63"/>
      <c r="G17" s="63"/>
      <c r="H17" s="63"/>
      <c r="I17" s="64"/>
    </row>
    <row r="18" spans="1:9" s="40" customFormat="1" ht="12.75" x14ac:dyDescent="0.2">
      <c r="A18" s="135"/>
      <c r="B18" s="62"/>
      <c r="C18" s="63" t="s">
        <v>314</v>
      </c>
      <c r="D18" s="63"/>
      <c r="E18" s="63"/>
      <c r="F18" s="63"/>
      <c r="G18" s="79" t="s">
        <v>398</v>
      </c>
      <c r="H18" s="63"/>
      <c r="I18" s="64"/>
    </row>
    <row r="19" spans="1:9" s="40" customFormat="1" ht="12.75" x14ac:dyDescent="0.2">
      <c r="A19" s="136"/>
      <c r="B19" s="65"/>
      <c r="C19" s="66" t="s">
        <v>316</v>
      </c>
      <c r="D19" s="66"/>
      <c r="E19" s="66"/>
      <c r="F19" s="66"/>
      <c r="G19" s="66">
        <v>9</v>
      </c>
      <c r="H19" s="66"/>
      <c r="I19" s="67"/>
    </row>
    <row r="20" spans="1:9" s="40" customFormat="1" ht="25.5" x14ac:dyDescent="0.2">
      <c r="A20" s="134" t="s">
        <v>323</v>
      </c>
      <c r="B20" s="59" t="s">
        <v>303</v>
      </c>
      <c r="C20" s="80" t="s">
        <v>337</v>
      </c>
      <c r="D20" s="60"/>
      <c r="E20" s="75" t="s">
        <v>386</v>
      </c>
      <c r="F20" s="60"/>
      <c r="G20" s="60"/>
      <c r="H20" s="60"/>
      <c r="I20" s="61"/>
    </row>
    <row r="21" spans="1:9" s="40" customFormat="1" ht="12.75" x14ac:dyDescent="0.2">
      <c r="A21" s="135"/>
      <c r="B21" s="62"/>
      <c r="C21" s="63" t="s">
        <v>324</v>
      </c>
      <c r="D21" s="63"/>
      <c r="E21" s="63" t="s">
        <v>382</v>
      </c>
      <c r="F21" s="63"/>
      <c r="G21" s="63">
        <v>13</v>
      </c>
      <c r="H21" s="63"/>
      <c r="I21" s="64"/>
    </row>
    <row r="22" spans="1:9" s="40" customFormat="1" ht="12.75" x14ac:dyDescent="0.2">
      <c r="A22" s="135"/>
      <c r="B22" s="62" t="s">
        <v>304</v>
      </c>
      <c r="C22" s="63" t="s">
        <v>338</v>
      </c>
      <c r="D22" s="63"/>
      <c r="E22" s="63"/>
      <c r="F22" s="63"/>
      <c r="G22" s="63"/>
      <c r="H22" s="63"/>
      <c r="I22" s="64"/>
    </row>
    <row r="23" spans="1:9" s="40" customFormat="1" ht="12.75" x14ac:dyDescent="0.2">
      <c r="A23" s="135"/>
      <c r="B23" s="62"/>
      <c r="C23" s="63" t="s">
        <v>339</v>
      </c>
      <c r="D23" s="63"/>
      <c r="E23" s="63"/>
      <c r="F23" s="63"/>
      <c r="G23" s="63"/>
      <c r="H23" s="63"/>
      <c r="I23" s="64"/>
    </row>
    <row r="24" spans="1:9" s="40" customFormat="1" ht="12.75" x14ac:dyDescent="0.2">
      <c r="A24" s="135"/>
      <c r="B24" s="62" t="s">
        <v>305</v>
      </c>
      <c r="C24" s="63" t="s">
        <v>340</v>
      </c>
      <c r="D24" s="63"/>
      <c r="E24" s="63"/>
      <c r="F24" s="63"/>
      <c r="G24" s="63"/>
      <c r="H24" s="63"/>
      <c r="I24" s="64"/>
    </row>
    <row r="25" spans="1:9" s="40" customFormat="1" ht="25.5" x14ac:dyDescent="0.2">
      <c r="A25" s="135"/>
      <c r="B25" s="62"/>
      <c r="C25" s="40" t="s">
        <v>341</v>
      </c>
      <c r="D25" s="63"/>
      <c r="E25" s="76" t="s">
        <v>387</v>
      </c>
      <c r="F25" s="63"/>
      <c r="G25" s="79" t="s">
        <v>397</v>
      </c>
      <c r="H25" s="63"/>
      <c r="I25" s="64"/>
    </row>
    <row r="26" spans="1:9" s="40" customFormat="1" ht="12.75" x14ac:dyDescent="0.2">
      <c r="A26" s="135"/>
      <c r="B26" s="65" t="s">
        <v>306</v>
      </c>
      <c r="C26" s="66" t="s">
        <v>342</v>
      </c>
      <c r="D26" s="66"/>
      <c r="E26" s="66"/>
      <c r="F26" s="66"/>
      <c r="G26" s="66"/>
      <c r="H26" s="66"/>
      <c r="I26" s="67"/>
    </row>
    <row r="27" spans="1:9" s="40" customFormat="1" ht="9" customHeight="1" x14ac:dyDescent="0.2">
      <c r="A27" s="135"/>
      <c r="B27" s="56"/>
      <c r="C27" s="57"/>
      <c r="D27" s="57"/>
      <c r="E27" s="57"/>
      <c r="F27" s="57"/>
      <c r="G27" s="57"/>
      <c r="H27" s="57"/>
      <c r="I27" s="58"/>
    </row>
    <row r="28" spans="1:9" s="40" customFormat="1" ht="12.75" x14ac:dyDescent="0.2">
      <c r="A28" s="135"/>
      <c r="B28" s="59" t="s">
        <v>307</v>
      </c>
      <c r="C28" s="60" t="s">
        <v>343</v>
      </c>
      <c r="D28" s="60"/>
      <c r="E28" s="60" t="s">
        <v>383</v>
      </c>
      <c r="F28" s="60"/>
      <c r="G28" s="81" t="s">
        <v>399</v>
      </c>
      <c r="H28" s="60"/>
      <c r="I28" s="61"/>
    </row>
    <row r="29" spans="1:9" s="40" customFormat="1" ht="12.75" x14ac:dyDescent="0.2">
      <c r="A29" s="135"/>
      <c r="B29" s="62"/>
      <c r="C29" s="63" t="s">
        <v>344</v>
      </c>
      <c r="D29" s="63"/>
      <c r="E29" s="63"/>
      <c r="F29" s="63"/>
      <c r="G29" s="63"/>
      <c r="H29" s="63"/>
      <c r="I29" s="64"/>
    </row>
    <row r="30" spans="1:9" s="40" customFormat="1" ht="12.75" x14ac:dyDescent="0.2">
      <c r="A30" s="135"/>
      <c r="B30" s="62" t="s">
        <v>308</v>
      </c>
      <c r="C30" s="63" t="s">
        <v>345</v>
      </c>
      <c r="D30" s="63"/>
      <c r="E30" s="63" t="s">
        <v>384</v>
      </c>
      <c r="F30" s="63"/>
      <c r="G30" s="63"/>
      <c r="H30" s="63"/>
      <c r="I30" s="64"/>
    </row>
    <row r="31" spans="1:9" s="40" customFormat="1" ht="25.5" x14ac:dyDescent="0.2">
      <c r="A31" s="135"/>
      <c r="B31" s="62"/>
      <c r="C31" s="63" t="s">
        <v>346</v>
      </c>
      <c r="D31" s="63"/>
      <c r="E31" s="76" t="s">
        <v>385</v>
      </c>
      <c r="F31" s="63"/>
      <c r="G31" s="63"/>
      <c r="H31" s="63"/>
      <c r="I31" s="64"/>
    </row>
    <row r="32" spans="1:9" s="40" customFormat="1" ht="25.5" x14ac:dyDescent="0.2">
      <c r="A32" s="135"/>
      <c r="B32" s="62"/>
      <c r="C32" s="76" t="s">
        <v>347</v>
      </c>
      <c r="D32" s="63"/>
      <c r="E32" s="63"/>
      <c r="F32" s="63"/>
      <c r="G32" s="63"/>
      <c r="H32" s="63"/>
      <c r="I32" s="64"/>
    </row>
    <row r="33" spans="1:9" s="40" customFormat="1" ht="12.75" x14ac:dyDescent="0.2">
      <c r="A33" s="136"/>
      <c r="B33" s="65" t="s">
        <v>309</v>
      </c>
      <c r="C33" s="66" t="s">
        <v>342</v>
      </c>
      <c r="D33" s="66"/>
      <c r="E33" s="66"/>
      <c r="F33" s="66"/>
      <c r="G33" s="66"/>
      <c r="H33" s="66"/>
      <c r="I33" s="67"/>
    </row>
    <row r="34" spans="1:9" s="40" customFormat="1" ht="12.75" x14ac:dyDescent="0.2">
      <c r="A34" s="134" t="s">
        <v>325</v>
      </c>
      <c r="B34" s="59" t="s">
        <v>303</v>
      </c>
      <c r="C34" s="60" t="s">
        <v>348</v>
      </c>
      <c r="D34" s="60"/>
      <c r="E34" s="60"/>
      <c r="F34" s="60"/>
      <c r="G34" s="79" t="s">
        <v>400</v>
      </c>
      <c r="H34" s="60"/>
      <c r="I34" s="61"/>
    </row>
    <row r="35" spans="1:9" s="40" customFormat="1" ht="12.75" x14ac:dyDescent="0.2">
      <c r="A35" s="135"/>
      <c r="B35" s="62" t="s">
        <v>304</v>
      </c>
      <c r="C35" s="63" t="s">
        <v>349</v>
      </c>
      <c r="D35" s="63"/>
      <c r="E35" s="63"/>
      <c r="F35" s="63"/>
      <c r="G35" s="79" t="s">
        <v>400</v>
      </c>
      <c r="H35" s="63"/>
      <c r="I35" s="64"/>
    </row>
    <row r="36" spans="1:9" s="40" customFormat="1" ht="12.75" x14ac:dyDescent="0.2">
      <c r="A36" s="135"/>
      <c r="B36" s="62" t="s">
        <v>305</v>
      </c>
      <c r="C36" s="63" t="s">
        <v>350</v>
      </c>
      <c r="D36" s="63"/>
      <c r="E36" s="63"/>
      <c r="F36" s="63"/>
      <c r="G36" s="63"/>
      <c r="H36" s="63"/>
      <c r="I36" s="64"/>
    </row>
    <row r="37" spans="1:9" s="40" customFormat="1" ht="12.75" x14ac:dyDescent="0.2">
      <c r="A37" s="135"/>
      <c r="B37" s="62"/>
      <c r="C37" s="63" t="s">
        <v>351</v>
      </c>
      <c r="D37" s="63"/>
      <c r="E37" s="63"/>
      <c r="F37" s="63"/>
      <c r="G37" s="63"/>
      <c r="H37" s="63"/>
      <c r="I37" s="64"/>
    </row>
    <row r="38" spans="1:9" s="40" customFormat="1" ht="12.75" x14ac:dyDescent="0.2">
      <c r="A38" s="135"/>
      <c r="B38" s="65" t="s">
        <v>306</v>
      </c>
      <c r="C38" s="66" t="s">
        <v>352</v>
      </c>
      <c r="D38" s="66"/>
      <c r="E38" s="66"/>
      <c r="F38" s="66"/>
      <c r="G38" s="66"/>
      <c r="H38" s="66"/>
      <c r="I38" s="67"/>
    </row>
    <row r="39" spans="1:9" s="40" customFormat="1" ht="9" customHeight="1" x14ac:dyDescent="0.2">
      <c r="A39" s="135"/>
      <c r="B39" s="56"/>
      <c r="C39" s="57"/>
      <c r="D39" s="57"/>
      <c r="E39" s="57"/>
      <c r="F39" s="57"/>
      <c r="G39" s="57"/>
      <c r="H39" s="57"/>
      <c r="I39" s="58"/>
    </row>
    <row r="40" spans="1:9" s="40" customFormat="1" ht="12.75" x14ac:dyDescent="0.2">
      <c r="A40" s="135"/>
      <c r="B40" s="68" t="s">
        <v>307</v>
      </c>
      <c r="C40" s="60" t="s">
        <v>348</v>
      </c>
      <c r="D40" s="60"/>
      <c r="E40" s="60"/>
      <c r="F40" s="60"/>
      <c r="G40" s="81" t="s">
        <v>400</v>
      </c>
      <c r="H40" s="60"/>
      <c r="I40" s="61"/>
    </row>
    <row r="41" spans="1:9" s="40" customFormat="1" ht="12.75" x14ac:dyDescent="0.2">
      <c r="A41" s="135"/>
      <c r="B41" s="69"/>
      <c r="C41" s="63" t="s">
        <v>353</v>
      </c>
      <c r="D41" s="63"/>
      <c r="E41" s="63"/>
      <c r="F41" s="63"/>
      <c r="G41" s="79" t="s">
        <v>400</v>
      </c>
      <c r="H41" s="63"/>
      <c r="I41" s="64"/>
    </row>
    <row r="42" spans="1:9" s="40" customFormat="1" ht="12.75" x14ac:dyDescent="0.2">
      <c r="A42" s="135"/>
      <c r="B42" s="69" t="s">
        <v>308</v>
      </c>
      <c r="C42" s="63" t="s">
        <v>354</v>
      </c>
      <c r="D42" s="63"/>
      <c r="E42" s="63"/>
      <c r="F42" s="63"/>
      <c r="G42" s="79"/>
      <c r="H42" s="63"/>
      <c r="I42" s="64"/>
    </row>
    <row r="43" spans="1:9" s="40" customFormat="1" ht="12.75" x14ac:dyDescent="0.2">
      <c r="A43" s="135"/>
      <c r="B43" s="69"/>
      <c r="C43" s="63" t="s">
        <v>326</v>
      </c>
      <c r="D43" s="63"/>
      <c r="E43" s="63"/>
      <c r="F43" s="63"/>
      <c r="G43" s="63"/>
      <c r="H43" s="63"/>
      <c r="I43" s="64"/>
    </row>
    <row r="44" spans="1:9" s="40" customFormat="1" ht="12.75" x14ac:dyDescent="0.2">
      <c r="A44" s="136"/>
      <c r="B44" s="70" t="s">
        <v>309</v>
      </c>
      <c r="C44" s="66" t="s">
        <v>350</v>
      </c>
      <c r="D44" s="66"/>
      <c r="E44" s="66"/>
      <c r="F44" s="66"/>
      <c r="G44" s="66"/>
      <c r="H44" s="66"/>
      <c r="I44" s="67"/>
    </row>
    <row r="45" spans="1:9" s="40" customFormat="1" ht="25.5" x14ac:dyDescent="0.2">
      <c r="A45" s="137" t="s">
        <v>327</v>
      </c>
      <c r="B45" s="60" t="s">
        <v>303</v>
      </c>
      <c r="C45" s="75" t="s">
        <v>355</v>
      </c>
      <c r="G45" s="40">
        <v>10</v>
      </c>
    </row>
    <row r="46" spans="1:9" s="40" customFormat="1" ht="25.5" x14ac:dyDescent="0.2">
      <c r="A46" s="138"/>
      <c r="B46" s="63" t="s">
        <v>304</v>
      </c>
      <c r="C46" s="76" t="s">
        <v>356</v>
      </c>
      <c r="G46" s="40">
        <v>10</v>
      </c>
    </row>
    <row r="47" spans="1:9" s="40" customFormat="1" ht="12.75" x14ac:dyDescent="0.2">
      <c r="A47" s="138"/>
      <c r="B47" s="63" t="s">
        <v>305</v>
      </c>
      <c r="C47" s="63" t="s">
        <v>330</v>
      </c>
    </row>
    <row r="48" spans="1:9" s="40" customFormat="1" ht="12.75" x14ac:dyDescent="0.2">
      <c r="A48" s="138"/>
      <c r="B48" s="40" t="s">
        <v>306</v>
      </c>
    </row>
    <row r="49" spans="1:9" s="40" customFormat="1" ht="9" customHeight="1" x14ac:dyDescent="0.2">
      <c r="A49" s="138"/>
      <c r="B49" s="57"/>
      <c r="C49" s="57"/>
      <c r="D49" s="57"/>
      <c r="E49" s="57"/>
      <c r="F49" s="57"/>
      <c r="G49" s="57"/>
      <c r="H49" s="57"/>
      <c r="I49" s="58"/>
    </row>
    <row r="50" spans="1:9" s="40" customFormat="1" ht="12.75" x14ac:dyDescent="0.2">
      <c r="A50" s="138"/>
      <c r="B50" s="68" t="s">
        <v>307</v>
      </c>
      <c r="C50" s="60" t="s">
        <v>329</v>
      </c>
      <c r="D50" s="60"/>
      <c r="E50" s="60"/>
      <c r="F50" s="60"/>
      <c r="G50" s="60">
        <v>10</v>
      </c>
      <c r="H50" s="60"/>
      <c r="I50" s="61"/>
    </row>
    <row r="51" spans="1:9" s="40" customFormat="1" ht="12.75" x14ac:dyDescent="0.2">
      <c r="A51" s="138"/>
      <c r="B51" s="69" t="s">
        <v>308</v>
      </c>
      <c r="C51" s="63" t="s">
        <v>328</v>
      </c>
      <c r="D51" s="63"/>
      <c r="E51" s="63"/>
      <c r="F51" s="63"/>
      <c r="G51" s="63">
        <v>10</v>
      </c>
      <c r="H51" s="63"/>
      <c r="I51" s="64"/>
    </row>
    <row r="52" spans="1:9" s="40" customFormat="1" ht="12.75" x14ac:dyDescent="0.2">
      <c r="A52" s="139"/>
      <c r="B52" s="70" t="s">
        <v>309</v>
      </c>
      <c r="C52" s="66" t="s">
        <v>331</v>
      </c>
      <c r="D52" s="66"/>
      <c r="E52" s="66"/>
      <c r="F52" s="66"/>
      <c r="G52" s="66"/>
      <c r="H52" s="66"/>
      <c r="I52" s="67"/>
    </row>
    <row r="53" spans="1:9" s="40" customFormat="1" ht="12.75" x14ac:dyDescent="0.2">
      <c r="A53" s="134" t="s">
        <v>61</v>
      </c>
      <c r="B53" s="60" t="s">
        <v>303</v>
      </c>
    </row>
    <row r="54" spans="1:9" s="40" customFormat="1" ht="12.75" x14ac:dyDescent="0.2">
      <c r="A54" s="135"/>
      <c r="B54" s="63" t="s">
        <v>304</v>
      </c>
      <c r="C54" s="40" t="s">
        <v>357</v>
      </c>
      <c r="G54" s="40">
        <v>4</v>
      </c>
    </row>
    <row r="55" spans="1:9" s="40" customFormat="1" ht="12.75" x14ac:dyDescent="0.2">
      <c r="A55" s="135"/>
      <c r="B55" s="63" t="s">
        <v>305</v>
      </c>
      <c r="C55" s="40" t="s">
        <v>358</v>
      </c>
      <c r="G55" s="82" t="s">
        <v>401</v>
      </c>
    </row>
    <row r="56" spans="1:9" s="40" customFormat="1" ht="12.75" x14ac:dyDescent="0.2">
      <c r="A56" s="135"/>
      <c r="B56" s="40" t="s">
        <v>306</v>
      </c>
    </row>
    <row r="57" spans="1:9" s="40" customFormat="1" ht="9" customHeight="1" x14ac:dyDescent="0.2">
      <c r="A57" s="135"/>
      <c r="B57" s="57"/>
      <c r="C57" s="57"/>
      <c r="D57" s="57"/>
      <c r="E57" s="57"/>
      <c r="F57" s="57"/>
      <c r="G57" s="57"/>
      <c r="H57" s="57"/>
      <c r="I57" s="58"/>
    </row>
    <row r="58" spans="1:9" s="40" customFormat="1" ht="12.75" x14ac:dyDescent="0.2">
      <c r="A58" s="135"/>
      <c r="B58" s="71" t="s">
        <v>307</v>
      </c>
      <c r="C58" s="60" t="s">
        <v>359</v>
      </c>
      <c r="D58" s="60"/>
      <c r="E58" s="60"/>
      <c r="F58" s="60"/>
      <c r="G58" s="60">
        <v>4</v>
      </c>
      <c r="H58" s="60"/>
      <c r="I58" s="61"/>
    </row>
    <row r="59" spans="1:9" s="40" customFormat="1" ht="12.75" x14ac:dyDescent="0.2">
      <c r="A59" s="135"/>
      <c r="B59" s="72" t="s">
        <v>308</v>
      </c>
      <c r="C59" s="63" t="s">
        <v>360</v>
      </c>
      <c r="D59" s="63"/>
      <c r="E59" s="63"/>
      <c r="F59" s="63"/>
      <c r="G59" s="63">
        <v>4</v>
      </c>
      <c r="H59" s="63"/>
      <c r="I59" s="64"/>
    </row>
    <row r="60" spans="1:9" s="40" customFormat="1" ht="12.75" x14ac:dyDescent="0.2">
      <c r="A60" s="136"/>
      <c r="B60" s="73" t="s">
        <v>309</v>
      </c>
      <c r="C60" s="66"/>
      <c r="D60" s="66"/>
      <c r="E60" s="66"/>
      <c r="F60" s="66"/>
      <c r="G60" s="66"/>
      <c r="H60" s="66"/>
      <c r="I60" s="67"/>
    </row>
    <row r="61" spans="1:9" s="40" customFormat="1" ht="38.25" x14ac:dyDescent="0.2">
      <c r="A61" s="134" t="s">
        <v>10</v>
      </c>
      <c r="B61" s="59" t="s">
        <v>303</v>
      </c>
      <c r="C61" s="75" t="s">
        <v>361</v>
      </c>
      <c r="D61" s="60"/>
      <c r="E61" s="60"/>
      <c r="F61" s="60"/>
      <c r="G61" s="60"/>
      <c r="H61" s="60"/>
      <c r="I61" s="61"/>
    </row>
    <row r="62" spans="1:9" s="40" customFormat="1" ht="12.75" x14ac:dyDescent="0.2">
      <c r="A62" s="135"/>
      <c r="B62" s="62" t="s">
        <v>304</v>
      </c>
      <c r="C62" s="63" t="s">
        <v>362</v>
      </c>
      <c r="D62" s="63"/>
      <c r="E62" s="63"/>
      <c r="F62" s="63"/>
      <c r="G62" s="63"/>
      <c r="H62" s="63"/>
      <c r="I62" s="64"/>
    </row>
    <row r="63" spans="1:9" s="40" customFormat="1" ht="12.75" x14ac:dyDescent="0.2">
      <c r="A63" s="135"/>
      <c r="B63" s="62" t="s">
        <v>305</v>
      </c>
      <c r="C63" s="63" t="s">
        <v>363</v>
      </c>
      <c r="D63" s="63"/>
      <c r="E63" s="63"/>
      <c r="F63" s="63"/>
      <c r="G63" s="63"/>
      <c r="H63" s="63"/>
      <c r="I63" s="64"/>
    </row>
    <row r="64" spans="1:9" s="40" customFormat="1" ht="12.75" x14ac:dyDescent="0.2">
      <c r="A64" s="135"/>
      <c r="B64" s="62" t="s">
        <v>306</v>
      </c>
      <c r="C64" s="63" t="s">
        <v>364</v>
      </c>
      <c r="D64" s="63"/>
      <c r="E64" s="63"/>
      <c r="F64" s="63"/>
      <c r="G64" s="63"/>
      <c r="H64" s="63"/>
      <c r="I64" s="64"/>
    </row>
    <row r="65" spans="1:10" s="40" customFormat="1" ht="12.75" x14ac:dyDescent="0.2">
      <c r="A65" s="135"/>
      <c r="B65" s="65"/>
      <c r="C65" s="66" t="s">
        <v>365</v>
      </c>
      <c r="D65" s="66"/>
      <c r="E65" s="66"/>
      <c r="F65" s="66"/>
      <c r="G65" s="66"/>
      <c r="H65" s="66"/>
      <c r="I65" s="67"/>
    </row>
    <row r="66" spans="1:10" s="40" customFormat="1" ht="9" customHeight="1" x14ac:dyDescent="0.2">
      <c r="A66" s="135"/>
      <c r="B66" s="56"/>
      <c r="C66" s="57"/>
      <c r="D66" s="57"/>
      <c r="E66" s="57"/>
      <c r="F66" s="57"/>
      <c r="G66" s="57"/>
      <c r="H66" s="57"/>
      <c r="I66" s="58"/>
    </row>
    <row r="67" spans="1:10" s="40" customFormat="1" ht="25.5" x14ac:dyDescent="0.2">
      <c r="A67" s="135"/>
      <c r="B67" s="68" t="s">
        <v>307</v>
      </c>
      <c r="C67" s="75" t="s">
        <v>366</v>
      </c>
      <c r="D67" s="60"/>
      <c r="E67" s="60"/>
      <c r="F67" s="60"/>
      <c r="G67" s="60"/>
      <c r="H67" s="60"/>
      <c r="I67" s="61"/>
      <c r="J67" s="63"/>
    </row>
    <row r="68" spans="1:10" s="40" customFormat="1" ht="12.75" x14ac:dyDescent="0.2">
      <c r="A68" s="135"/>
      <c r="B68" s="69"/>
      <c r="C68" s="63" t="s">
        <v>362</v>
      </c>
      <c r="D68" s="63"/>
      <c r="E68" s="63"/>
      <c r="F68" s="63"/>
      <c r="G68" s="63"/>
      <c r="H68" s="63"/>
      <c r="I68" s="64"/>
      <c r="J68" s="63"/>
    </row>
    <row r="69" spans="1:10" s="40" customFormat="1" ht="12.75" x14ac:dyDescent="0.2">
      <c r="A69" s="135"/>
      <c r="B69" s="74" t="s">
        <v>308</v>
      </c>
      <c r="C69" s="63" t="s">
        <v>363</v>
      </c>
      <c r="D69" s="63"/>
      <c r="E69" s="63"/>
      <c r="F69" s="63"/>
      <c r="G69" s="63"/>
      <c r="H69" s="63"/>
      <c r="I69" s="64"/>
      <c r="J69" s="63"/>
    </row>
    <row r="70" spans="1:10" s="40" customFormat="1" ht="12.75" x14ac:dyDescent="0.2">
      <c r="A70" s="135"/>
      <c r="B70" s="62"/>
      <c r="C70" s="63" t="s">
        <v>364</v>
      </c>
      <c r="D70" s="63"/>
      <c r="E70" s="63"/>
      <c r="F70" s="63"/>
      <c r="G70" s="63"/>
      <c r="H70" s="63"/>
      <c r="I70" s="64"/>
    </row>
    <row r="71" spans="1:10" s="40" customFormat="1" ht="12.75" x14ac:dyDescent="0.2">
      <c r="A71" s="136"/>
      <c r="B71" s="70" t="s">
        <v>332</v>
      </c>
      <c r="C71" s="66" t="s">
        <v>365</v>
      </c>
      <c r="D71" s="66"/>
      <c r="E71" s="66"/>
      <c r="F71" s="66"/>
      <c r="G71" s="66"/>
      <c r="H71" s="66"/>
      <c r="I71" s="67"/>
    </row>
    <row r="72" spans="1:10" s="40" customFormat="1" ht="25.5" x14ac:dyDescent="0.2">
      <c r="A72" s="134" t="s">
        <v>199</v>
      </c>
      <c r="B72" s="59" t="s">
        <v>303</v>
      </c>
      <c r="C72" s="80" t="s">
        <v>367</v>
      </c>
      <c r="D72" s="60"/>
      <c r="E72" s="75" t="s">
        <v>396</v>
      </c>
      <c r="F72" s="60"/>
      <c r="G72" s="81" t="s">
        <v>402</v>
      </c>
      <c r="H72" s="60"/>
      <c r="I72" s="61"/>
    </row>
    <row r="73" spans="1:10" s="40" customFormat="1" ht="12.75" x14ac:dyDescent="0.2">
      <c r="A73" s="135"/>
      <c r="B73" s="62" t="s">
        <v>304</v>
      </c>
      <c r="C73" s="63" t="s">
        <v>368</v>
      </c>
      <c r="D73" s="63"/>
      <c r="E73" s="63"/>
      <c r="F73" s="63"/>
      <c r="G73" s="79" t="s">
        <v>406</v>
      </c>
      <c r="H73" s="63"/>
      <c r="I73" s="64"/>
    </row>
    <row r="74" spans="1:10" s="40" customFormat="1" ht="38.25" x14ac:dyDescent="0.2">
      <c r="A74" s="135"/>
      <c r="B74" s="62" t="s">
        <v>305</v>
      </c>
      <c r="C74" s="78" t="s">
        <v>369</v>
      </c>
      <c r="D74" s="63"/>
      <c r="E74" s="76" t="s">
        <v>394</v>
      </c>
      <c r="F74" s="63"/>
      <c r="G74" s="79" t="s">
        <v>403</v>
      </c>
      <c r="H74" s="63"/>
      <c r="I74" s="64"/>
    </row>
    <row r="75" spans="1:10" s="40" customFormat="1" ht="51" x14ac:dyDescent="0.2">
      <c r="A75" s="135"/>
      <c r="B75" s="62" t="s">
        <v>306</v>
      </c>
      <c r="C75" s="77" t="s">
        <v>370</v>
      </c>
      <c r="D75" s="63"/>
      <c r="E75" s="76" t="s">
        <v>405</v>
      </c>
      <c r="F75" s="63"/>
      <c r="G75" s="79" t="s">
        <v>404</v>
      </c>
      <c r="H75" s="63"/>
      <c r="I75" s="64"/>
    </row>
    <row r="76" spans="1:10" s="40" customFormat="1" ht="12.75" x14ac:dyDescent="0.2">
      <c r="A76" s="135"/>
      <c r="B76" s="65"/>
      <c r="C76" s="66" t="s">
        <v>371</v>
      </c>
      <c r="D76" s="66"/>
      <c r="E76" s="66" t="s">
        <v>395</v>
      </c>
      <c r="F76" s="66"/>
      <c r="G76" s="83" t="s">
        <v>403</v>
      </c>
      <c r="H76" s="66"/>
      <c r="I76" s="67"/>
    </row>
    <row r="77" spans="1:10" s="40" customFormat="1" ht="9" customHeight="1" x14ac:dyDescent="0.2">
      <c r="A77" s="135"/>
      <c r="B77" s="56"/>
      <c r="C77" s="57"/>
      <c r="D77" s="57"/>
      <c r="E77" s="57"/>
      <c r="F77" s="57"/>
      <c r="G77" s="57"/>
      <c r="H77" s="57"/>
      <c r="I77" s="58"/>
    </row>
    <row r="78" spans="1:10" s="40" customFormat="1" ht="25.5" x14ac:dyDescent="0.2">
      <c r="A78" s="135"/>
      <c r="B78" s="68" t="s">
        <v>307</v>
      </c>
      <c r="C78" s="80" t="s">
        <v>367</v>
      </c>
      <c r="D78" s="60"/>
      <c r="E78" s="75" t="s">
        <v>396</v>
      </c>
      <c r="F78" s="60"/>
      <c r="G78" s="81" t="s">
        <v>402</v>
      </c>
      <c r="H78" s="60"/>
      <c r="I78" s="61"/>
      <c r="J78" s="63"/>
    </row>
    <row r="79" spans="1:10" s="40" customFormat="1" ht="12.75" x14ac:dyDescent="0.2">
      <c r="A79" s="135"/>
      <c r="B79" s="69"/>
      <c r="C79" s="63" t="s">
        <v>368</v>
      </c>
      <c r="D79" s="63"/>
      <c r="E79" s="63"/>
      <c r="F79" s="63"/>
      <c r="G79" s="79" t="s">
        <v>406</v>
      </c>
      <c r="H79" s="63"/>
      <c r="I79" s="64"/>
      <c r="J79" s="63"/>
    </row>
    <row r="80" spans="1:10" s="40" customFormat="1" ht="12.75" x14ac:dyDescent="0.2">
      <c r="A80" s="135"/>
      <c r="B80" s="74" t="s">
        <v>308</v>
      </c>
      <c r="C80" s="63" t="s">
        <v>372</v>
      </c>
      <c r="D80" s="63"/>
      <c r="E80" s="63" t="s">
        <v>392</v>
      </c>
      <c r="F80" s="63"/>
      <c r="G80" s="79" t="s">
        <v>111</v>
      </c>
      <c r="H80" s="63"/>
      <c r="I80" s="64"/>
      <c r="J80" s="63"/>
    </row>
    <row r="81" spans="1:9" s="40" customFormat="1" ht="76.5" x14ac:dyDescent="0.2">
      <c r="A81" s="135"/>
      <c r="B81" s="62"/>
      <c r="C81" s="77" t="s">
        <v>373</v>
      </c>
      <c r="D81" s="63"/>
      <c r="E81" s="76" t="s">
        <v>391</v>
      </c>
      <c r="F81" s="63"/>
      <c r="G81" s="79" t="s">
        <v>407</v>
      </c>
      <c r="H81" s="63"/>
      <c r="I81" s="64"/>
    </row>
    <row r="82" spans="1:9" s="40" customFormat="1" ht="12.75" x14ac:dyDescent="0.2">
      <c r="A82" s="136"/>
      <c r="B82" s="70" t="s">
        <v>332</v>
      </c>
      <c r="C82" s="66" t="s">
        <v>374</v>
      </c>
      <c r="D82" s="66"/>
      <c r="E82" s="66" t="s">
        <v>393</v>
      </c>
      <c r="F82" s="66"/>
      <c r="G82" s="66">
        <v>10</v>
      </c>
      <c r="H82" s="66"/>
      <c r="I82" s="67"/>
    </row>
    <row r="83" spans="1:9" s="40" customFormat="1" ht="12.75" x14ac:dyDescent="0.2">
      <c r="A83" s="134" t="s">
        <v>333</v>
      </c>
      <c r="B83" s="59" t="s">
        <v>303</v>
      </c>
      <c r="C83" s="60" t="s">
        <v>376</v>
      </c>
      <c r="D83" s="60"/>
      <c r="E83" s="60" t="s">
        <v>388</v>
      </c>
      <c r="F83" s="60"/>
      <c r="G83" s="81" t="s">
        <v>399</v>
      </c>
      <c r="H83" s="60"/>
      <c r="I83" s="61"/>
    </row>
    <row r="84" spans="1:9" s="40" customFormat="1" ht="12.75" x14ac:dyDescent="0.2">
      <c r="A84" s="135"/>
      <c r="B84" s="62"/>
      <c r="C84" s="63" t="s">
        <v>375</v>
      </c>
      <c r="D84" s="63"/>
      <c r="E84" s="63"/>
      <c r="F84" s="63"/>
      <c r="G84" s="63">
        <v>10</v>
      </c>
      <c r="H84" s="63"/>
      <c r="I84" s="64"/>
    </row>
    <row r="85" spans="1:9" s="40" customFormat="1" ht="12.75" x14ac:dyDescent="0.2">
      <c r="A85" s="135"/>
      <c r="B85" s="62" t="s">
        <v>307</v>
      </c>
      <c r="C85" s="63" t="s">
        <v>334</v>
      </c>
      <c r="D85" s="63"/>
      <c r="E85" s="63"/>
      <c r="F85" s="63"/>
      <c r="G85" s="79" t="s">
        <v>406</v>
      </c>
      <c r="H85" s="63"/>
      <c r="I85" s="64"/>
    </row>
    <row r="86" spans="1:9" s="40" customFormat="1" ht="12.75" x14ac:dyDescent="0.2">
      <c r="A86" s="135"/>
      <c r="B86" s="62"/>
      <c r="C86" s="63" t="s">
        <v>335</v>
      </c>
      <c r="D86" s="63"/>
      <c r="E86" s="63"/>
      <c r="F86" s="63"/>
      <c r="G86" s="79" t="s">
        <v>406</v>
      </c>
      <c r="H86" s="63"/>
      <c r="I86" s="64"/>
    </row>
    <row r="87" spans="1:9" s="40" customFormat="1" ht="12.75" x14ac:dyDescent="0.2">
      <c r="A87" s="135"/>
      <c r="B87" s="62" t="s">
        <v>304</v>
      </c>
      <c r="C87" s="63" t="s">
        <v>377</v>
      </c>
      <c r="D87" s="63"/>
      <c r="E87" s="63" t="s">
        <v>390</v>
      </c>
      <c r="F87" s="63"/>
      <c r="G87" s="79" t="s">
        <v>406</v>
      </c>
      <c r="H87" s="63"/>
      <c r="I87" s="64"/>
    </row>
    <row r="88" spans="1:9" s="40" customFormat="1" ht="12.75" x14ac:dyDescent="0.2">
      <c r="A88" s="135"/>
      <c r="B88" s="62"/>
      <c r="C88" s="63" t="s">
        <v>336</v>
      </c>
      <c r="D88" s="63"/>
      <c r="E88" s="63"/>
      <c r="F88" s="63"/>
      <c r="G88" s="79" t="s">
        <v>406</v>
      </c>
      <c r="H88" s="63"/>
      <c r="I88" s="64"/>
    </row>
    <row r="89" spans="1:9" s="40" customFormat="1" ht="12.75" x14ac:dyDescent="0.2">
      <c r="A89" s="135"/>
      <c r="B89" s="62" t="s">
        <v>308</v>
      </c>
      <c r="C89" s="63" t="s">
        <v>378</v>
      </c>
      <c r="D89" s="63"/>
      <c r="E89" s="63"/>
      <c r="F89" s="63"/>
      <c r="G89" s="79" t="s">
        <v>406</v>
      </c>
      <c r="H89" s="63"/>
      <c r="I89" s="64"/>
    </row>
    <row r="90" spans="1:9" s="40" customFormat="1" ht="12.75" x14ac:dyDescent="0.2">
      <c r="A90" s="135"/>
      <c r="B90" s="62" t="s">
        <v>305</v>
      </c>
      <c r="C90" s="63" t="s">
        <v>379</v>
      </c>
      <c r="D90" s="63"/>
      <c r="E90" s="63" t="s">
        <v>389</v>
      </c>
      <c r="F90" s="63"/>
      <c r="G90" s="79" t="s">
        <v>406</v>
      </c>
      <c r="H90" s="63"/>
      <c r="I90" s="64"/>
    </row>
    <row r="91" spans="1:9" s="40" customFormat="1" ht="25.5" x14ac:dyDescent="0.2">
      <c r="A91" s="135"/>
      <c r="B91" s="62" t="s">
        <v>309</v>
      </c>
      <c r="C91" s="76" t="s">
        <v>380</v>
      </c>
      <c r="D91" s="63"/>
      <c r="E91" s="63"/>
      <c r="F91" s="63"/>
      <c r="G91" s="79" t="s">
        <v>408</v>
      </c>
      <c r="H91" s="63"/>
      <c r="I91" s="64"/>
    </row>
    <row r="92" spans="1:9" s="40" customFormat="1" ht="25.5" x14ac:dyDescent="0.2">
      <c r="A92" s="136"/>
      <c r="B92" s="65" t="s">
        <v>306</v>
      </c>
      <c r="C92" s="15" t="s">
        <v>381</v>
      </c>
      <c r="D92" s="66"/>
      <c r="E92" s="66"/>
      <c r="F92" s="66"/>
      <c r="G92" s="83" t="s">
        <v>409</v>
      </c>
      <c r="H92" s="66"/>
      <c r="I92" s="67"/>
    </row>
    <row r="93" spans="1:9" s="40" customFormat="1" ht="12.75" x14ac:dyDescent="0.2"/>
    <row r="94" spans="1:9" s="40" customFormat="1" ht="12.75" x14ac:dyDescent="0.2"/>
    <row r="95" spans="1:9" s="40" customFormat="1" ht="12.75" x14ac:dyDescent="0.2"/>
    <row r="96" spans="1:9" s="40" customFormat="1" ht="12.75" x14ac:dyDescent="0.2"/>
    <row r="97" s="40" customFormat="1" ht="12.75" x14ac:dyDescent="0.2"/>
    <row r="98" s="40" customFormat="1" ht="12.75" x14ac:dyDescent="0.2"/>
    <row r="99" s="40" customFormat="1" ht="12.75" x14ac:dyDescent="0.2"/>
    <row r="100" s="40" customFormat="1" ht="12.75" x14ac:dyDescent="0.2"/>
    <row r="101" s="40" customFormat="1" ht="12.75" x14ac:dyDescent="0.2"/>
    <row r="102" s="40" customFormat="1" ht="12.75" x14ac:dyDescent="0.2"/>
    <row r="103" s="40" customFormat="1" ht="12.75" x14ac:dyDescent="0.2"/>
    <row r="104" s="40" customFormat="1" ht="12.75" x14ac:dyDescent="0.2"/>
    <row r="105" s="40" customFormat="1" ht="12.75" x14ac:dyDescent="0.2"/>
    <row r="106" s="40" customFormat="1" ht="12.75" x14ac:dyDescent="0.2"/>
    <row r="107" s="40" customFormat="1" ht="12.75" x14ac:dyDescent="0.2"/>
    <row r="108" s="40" customFormat="1" ht="12.75" x14ac:dyDescent="0.2"/>
    <row r="109" s="40" customFormat="1" ht="12.75" x14ac:dyDescent="0.2"/>
    <row r="110" s="40" customFormat="1" ht="12.75" x14ac:dyDescent="0.2"/>
    <row r="111" s="40" customFormat="1" ht="12.75" x14ac:dyDescent="0.2"/>
    <row r="112" s="40" customFormat="1" ht="12.75" x14ac:dyDescent="0.2"/>
    <row r="113" s="40" customFormat="1" ht="12.75" x14ac:dyDescent="0.2"/>
    <row r="114" s="40" customFormat="1" ht="12.75" x14ac:dyDescent="0.2"/>
    <row r="115" s="40" customFormat="1" ht="12.75" x14ac:dyDescent="0.2"/>
    <row r="116" s="40" customFormat="1" ht="12.75" x14ac:dyDescent="0.2"/>
    <row r="117" s="40" customFormat="1" ht="12.75" x14ac:dyDescent="0.2"/>
    <row r="118" s="40" customFormat="1" ht="12.75" x14ac:dyDescent="0.2"/>
    <row r="119" s="40" customFormat="1" ht="12.75" x14ac:dyDescent="0.2"/>
    <row r="120" s="40" customFormat="1" ht="12.75" x14ac:dyDescent="0.2"/>
    <row r="121" s="40" customFormat="1" ht="12.75" x14ac:dyDescent="0.2"/>
    <row r="122" s="40" customFormat="1" ht="12.75" x14ac:dyDescent="0.2"/>
    <row r="123" s="40" customFormat="1" ht="12.75" x14ac:dyDescent="0.2"/>
    <row r="124" s="40" customFormat="1" ht="12.75" x14ac:dyDescent="0.2"/>
    <row r="125" s="40" customFormat="1" ht="12.75" x14ac:dyDescent="0.2"/>
    <row r="126" s="40" customFormat="1" ht="12.75" x14ac:dyDescent="0.2"/>
    <row r="127" s="40" customFormat="1" ht="12.75" x14ac:dyDescent="0.2"/>
    <row r="128" s="40" customFormat="1" ht="12.75" x14ac:dyDescent="0.2"/>
    <row r="129" s="40" customFormat="1" ht="12.75" x14ac:dyDescent="0.2"/>
    <row r="130" s="40" customFormat="1" ht="12.75" x14ac:dyDescent="0.2"/>
  </sheetData>
  <mergeCells count="8">
    <mergeCell ref="A72:A82"/>
    <mergeCell ref="A83:A92"/>
    <mergeCell ref="A3:A19"/>
    <mergeCell ref="A20:A33"/>
    <mergeCell ref="A34:A44"/>
    <mergeCell ref="A45:A52"/>
    <mergeCell ref="A53:A60"/>
    <mergeCell ref="A61:A7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9" sqref="K29"/>
    </sheetView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Meniu OrhideeaSky</vt:lpstr>
      <vt:lpstr>Meniu HalfBoard</vt:lpstr>
      <vt:lpstr>Meniu delivery</vt:lpstr>
      <vt:lpstr>Meniu mic dejun</vt:lpstr>
      <vt:lpstr>Meniu Foodpanda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2019-09-19T09:10:41Z</dcterms:created>
  <dcterms:modified xsi:type="dcterms:W3CDTF">2019-12-13T13:06:22Z</dcterms:modified>
</cp:coreProperties>
</file>